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6135" windowWidth="15480" windowHeight="6210"/>
  </bookViews>
  <sheets>
    <sheet name="Лист1" sheetId="11" r:id="rId1"/>
    <sheet name="Лист2" sheetId="20" r:id="rId2"/>
    <sheet name="Лист3" sheetId="21" r:id="rId3"/>
    <sheet name="Лист4" sheetId="22" r:id="rId4"/>
    <sheet name="Лист5" sheetId="23" r:id="rId5"/>
    <sheet name="Лист6" sheetId="24" r:id="rId6"/>
  </sheets>
  <calcPr calcId="125725"/>
</workbook>
</file>

<file path=xl/calcChain.xml><?xml version="1.0" encoding="utf-8"?>
<calcChain xmlns="http://schemas.openxmlformats.org/spreadsheetml/2006/main">
  <c r="BE41" i="23"/>
  <c r="AO22"/>
  <c r="BE18" i="20"/>
  <c r="BE29" i="11"/>
  <c r="BE33"/>
  <c r="BE30"/>
  <c r="BE1" i="21"/>
  <c r="BE23" i="20"/>
  <c r="BE42"/>
  <c r="BE11" i="22"/>
  <c r="BE3" i="23"/>
  <c r="BE20"/>
  <c r="BE21"/>
  <c r="BE17"/>
  <c r="BE24"/>
  <c r="BE4" i="20"/>
  <c r="BE6"/>
  <c r="BE8"/>
  <c r="BE14"/>
  <c r="BE38" i="23"/>
  <c r="BE4" i="21"/>
  <c r="BE7"/>
  <c r="BE10"/>
  <c r="BE13"/>
  <c r="BE16" i="20"/>
  <c r="BE17" i="21"/>
  <c r="BE27" i="23" s="1"/>
  <c r="BE29" s="1"/>
  <c r="BE15" i="24" s="1"/>
  <c r="BE27" i="20"/>
  <c r="BE31"/>
  <c r="BE33"/>
  <c r="BE38"/>
  <c r="BE41"/>
  <c r="BE28" i="11"/>
  <c r="AO33"/>
  <c r="BE31" i="23"/>
  <c r="BE9" i="24"/>
  <c r="BE7"/>
  <c r="BE6"/>
  <c r="BE1"/>
  <c r="BE39" i="23"/>
  <c r="BE36"/>
  <c r="BE34"/>
  <c r="BE7"/>
  <c r="BE10"/>
  <c r="BE14"/>
  <c r="BE24" i="22"/>
  <c r="BE20"/>
  <c r="BE39"/>
  <c r="BE36"/>
  <c r="BE32"/>
  <c r="BE30"/>
  <c r="BE29"/>
  <c r="BE18"/>
  <c r="BE3"/>
  <c r="BE40" i="21"/>
  <c r="BE34"/>
  <c r="BE30"/>
  <c r="BE25"/>
  <c r="BE21"/>
  <c r="BE19"/>
  <c r="AO14" i="20"/>
  <c r="BE13"/>
  <c r="BE2"/>
  <c r="BE31" i="11"/>
  <c r="BE32"/>
  <c r="AO6" i="20"/>
  <c r="AO17" i="21"/>
  <c r="BE13" i="24"/>
</calcChain>
</file>

<file path=xl/sharedStrings.xml><?xml version="1.0" encoding="utf-8"?>
<sst xmlns="http://schemas.openxmlformats.org/spreadsheetml/2006/main" count="341" uniqueCount="282">
  <si>
    <t xml:space="preserve">инструментами, квалифицированными </t>
  </si>
  <si>
    <t>Федерации в качестве ценных бумаг, за исключени-</t>
  </si>
  <si>
    <t>ем задолженности, предусмотренной в строке 280</t>
  </si>
  <si>
    <t xml:space="preserve">Остаток денежных средств организации (клиентов </t>
  </si>
  <si>
    <t xml:space="preserve">организации-брокера), переданных по договорам </t>
  </si>
  <si>
    <t xml:space="preserve">на брокерское обслуживание, в пределах которого </t>
  </si>
  <si>
    <t xml:space="preserve">могут быть осуществлены расчеты по сделкам, </t>
  </si>
  <si>
    <t xml:space="preserve">совершенным за счет организации (клиентов </t>
  </si>
  <si>
    <t xml:space="preserve">организации-брокера) без предоставления ей </t>
  </si>
  <si>
    <t>в заем денежных средств</t>
  </si>
  <si>
    <t xml:space="preserve">Денежные средства организации, находящиеся </t>
  </si>
  <si>
    <t xml:space="preserve">Дебиторская задолженность по возврату </t>
  </si>
  <si>
    <t xml:space="preserve">клиринговыми организациями средств, </t>
  </si>
  <si>
    <t xml:space="preserve">переданных им в качестве обеспечения </t>
  </si>
  <si>
    <t xml:space="preserve">Дебиторская задолженность по возврату средств, </t>
  </si>
  <si>
    <t xml:space="preserve">переданных в качестве взносов в фонды, </t>
  </si>
  <si>
    <t xml:space="preserve">созданные клиринговой организацией, при условии, </t>
  </si>
  <si>
    <t xml:space="preserve">что возврат таких взносов предусмотрен </t>
  </si>
  <si>
    <t xml:space="preserve">Начисленное, но не удержанное вознаграждение </t>
  </si>
  <si>
    <t>по договору доверительного управления</t>
  </si>
  <si>
    <t xml:space="preserve">Задолженность, возникшая в результате </t>
  </si>
  <si>
    <t xml:space="preserve">использования организацией собственных </t>
  </si>
  <si>
    <t xml:space="preserve">денежных средств для выплаты денежной </t>
  </si>
  <si>
    <t xml:space="preserve">Начисленные, но не удержанные средства </t>
  </si>
  <si>
    <t xml:space="preserve">по возмещению необходимых расходов </t>
  </si>
  <si>
    <t xml:space="preserve">Задолженность клиентов организации </t>
  </si>
  <si>
    <t xml:space="preserve">по депозитарным договорам, договорам </t>
  </si>
  <si>
    <t xml:space="preserve">по оплате услуг специализированного </t>
  </si>
  <si>
    <t>ипотечного покрытия</t>
  </si>
  <si>
    <t>депозитария, по договорам на ведение реестра</t>
  </si>
  <si>
    <t xml:space="preserve">Дебиторская задолженность по договорам </t>
  </si>
  <si>
    <t>на ведение реестра именных ценных бумаг, реестра</t>
  </si>
  <si>
    <t>владельцев инвестиционных паев, реестра</t>
  </si>
  <si>
    <t>владельцев ипотечных сертификатов участия</t>
  </si>
  <si>
    <t xml:space="preserve">Дебиторская задолженность по выплате </t>
  </si>
  <si>
    <t xml:space="preserve">вознаграждения организации по договору </t>
  </si>
  <si>
    <t>о брокерском обслуживании</t>
  </si>
  <si>
    <t xml:space="preserve">Задолженность клиентов организации по оплате </t>
  </si>
  <si>
    <t xml:space="preserve">ее услуг, связанных с организацией торговли, </t>
  </si>
  <si>
    <t xml:space="preserve">распространением информации о результатах </t>
  </si>
  <si>
    <t>торгов и обеспечением допуска к участию в торгах</t>
  </si>
  <si>
    <t xml:space="preserve">ее услуг, связанных с осуществлением </t>
  </si>
  <si>
    <t>клиринговой деятельности</t>
  </si>
  <si>
    <t xml:space="preserve">Иная задолженность по выплате организации </t>
  </si>
  <si>
    <t xml:space="preserve">вознаграждений и возмещению расходов </t>
  </si>
  <si>
    <t>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</si>
  <si>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</si>
  <si>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</si>
  <si>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280—510</t>
  </si>
  <si>
    <t xml:space="preserve">в кассе, на расчетных счетах и на валютных счетах </t>
  </si>
  <si>
    <t>в кредитных организациях</t>
  </si>
  <si>
    <t>Суммарная стоимость активов (с учетом коэффициентов) (060+090+120+270+</t>
  </si>
  <si>
    <t>Стоимость активов с учетом требований пунктов 4—5 Положения</t>
  </si>
  <si>
    <t>СУММА ПАССИВОВ</t>
  </si>
  <si>
    <t xml:space="preserve">Целевое финансирование, если условия договора </t>
  </si>
  <si>
    <t xml:space="preserve">целевого финансирования не исполнены </t>
  </si>
  <si>
    <t>организацией (для коммерческих организаций)</t>
  </si>
  <si>
    <t xml:space="preserve">Долгосрочные обязательства банкам и иным </t>
  </si>
  <si>
    <t>юридическим и физическим лицам</t>
  </si>
  <si>
    <t>Краткосрочные кредиты банков и займы</t>
  </si>
  <si>
    <t>570</t>
  </si>
  <si>
    <t>580</t>
  </si>
  <si>
    <t xml:space="preserve">Доходы будущих периодов, за исключением </t>
  </si>
  <si>
    <t>средств, полученных организацией безвозмездно</t>
  </si>
  <si>
    <t xml:space="preserve">Резервы предстоящих расходов и платежей, </t>
  </si>
  <si>
    <t>а также резервы по сомнительным долгам</t>
  </si>
  <si>
    <t>590</t>
  </si>
  <si>
    <t xml:space="preserve">Сумма поручительств, выданных организациям, </t>
  </si>
  <si>
    <t xml:space="preserve">за исключением выданных брокером поручительств, </t>
  </si>
  <si>
    <t xml:space="preserve">обеспечивающих исполнение обязательств </t>
  </si>
  <si>
    <t>по сделкам, совершенным на торгах организатора</t>
  </si>
  <si>
    <t>600</t>
  </si>
  <si>
    <t xml:space="preserve">Сумма задолженности перед участниками </t>
  </si>
  <si>
    <t>(учредителями) по выплате доходов</t>
  </si>
  <si>
    <t>610</t>
  </si>
  <si>
    <t xml:space="preserve">Прочие обязательства организации, в том числе </t>
  </si>
  <si>
    <t xml:space="preserve">сумма долга по обязательствам, возникшим </t>
  </si>
  <si>
    <t xml:space="preserve">в результате доверительного управления </t>
  </si>
  <si>
    <t>имуществом организации</t>
  </si>
  <si>
    <t>620</t>
  </si>
  <si>
    <t>Итого по строкам 530—620</t>
  </si>
  <si>
    <t>РАЗМЕР СОБСТВЕННЫХ СРЕДСТВ</t>
  </si>
  <si>
    <t>/Подпись/</t>
  </si>
  <si>
    <t>М. П.</t>
  </si>
  <si>
    <t>460</t>
  </si>
  <si>
    <t>470</t>
  </si>
  <si>
    <t>Денежные средства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</si>
  <si>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</si>
  <si>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</si>
  <si>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</si>
  <si>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</si>
  <si>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</si>
  <si>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</si>
  <si>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</si>
  <si>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</si>
  <si>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</si>
  <si>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Кредиторская задолженность</t>
  </si>
  <si>
    <t>Сумма отложенных налоговых обязательств</t>
  </si>
  <si>
    <t>Собственные средства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</si>
  <si>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</si>
  <si>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</si>
  <si>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</si>
  <si>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</si>
  <si>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</si>
  <si>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</si>
  <si>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</si>
  <si>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</si>
  <si>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</si>
  <si>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</si>
  <si>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</si>
  <si>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</si>
  <si>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Займы, предоставленные по маржинальным сделкам</t>
  </si>
  <si>
    <t>Приложение № 1</t>
  </si>
  <si>
    <t>РАСЧЕТ</t>
  </si>
  <si>
    <t>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</si>
  <si>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</si>
  <si>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</si>
  <si>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</si>
  <si>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</t>
  </si>
  <si>
    <t>строки</t>
  </si>
  <si>
    <t>Стоимость</t>
  </si>
  <si>
    <t>(руб.)</t>
  </si>
  <si>
    <t>Коэффи-</t>
  </si>
  <si>
    <t>циент</t>
  </si>
  <si>
    <t>с учетом</t>
  </si>
  <si>
    <t>коэффици-</t>
  </si>
  <si>
    <t>ента (руб.)</t>
  </si>
  <si>
    <t>Внеоборотные активы</t>
  </si>
  <si>
    <t>010</t>
  </si>
  <si>
    <t>020</t>
  </si>
  <si>
    <t>030</t>
  </si>
  <si>
    <t>040</t>
  </si>
  <si>
    <t>Незавершенное строительство</t>
  </si>
  <si>
    <t>Доходные вложения в материальные ценности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</si>
  <si>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</si>
  <si>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</si>
  <si>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</si>
  <si>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</si>
  <si>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</si>
  <si>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080</t>
  </si>
  <si>
    <t>090</t>
  </si>
  <si>
    <t>100</t>
  </si>
  <si>
    <t>Отложенные налоговые активы</t>
  </si>
  <si>
    <t>Финансовые вложения</t>
  </si>
  <si>
    <t>110</t>
  </si>
  <si>
    <t>120</t>
  </si>
  <si>
    <t>130</t>
  </si>
  <si>
    <t>140</t>
  </si>
  <si>
    <t>150</t>
  </si>
  <si>
    <t>и (или) по организации их размещения</t>
  </si>
  <si>
    <t>Иные займы, предоставленные организацией</t>
  </si>
  <si>
    <t>Дебиторская задолженность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</si>
  <si>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</si>
  <si>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</si>
  <si>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</si>
  <si>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</si>
  <si>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</si>
  <si>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</si>
  <si>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</si>
  <si>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</si>
  <si>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</si>
  <si>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</si>
  <si>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Х</t>
  </si>
  <si>
    <t>Ценные бумаги, допущенные к торгам российского</t>
  </si>
  <si>
    <t>организатора торговли на рынке ценных бумаг</t>
  </si>
  <si>
    <t>аффилированных с организацией</t>
  </si>
  <si>
    <t>в доверительном управлении</t>
  </si>
  <si>
    <t>исполнения заключенных организацией сделок</t>
  </si>
  <si>
    <t>документами клиринговой организации</t>
  </si>
  <si>
    <t>компенсации владельцам инвестиционных паев</t>
  </si>
  <si>
    <t>к Положению о порядке расчета собственных средств</t>
  </si>
  <si>
    <t>профессиональных участников рынка ценных бумаг,</t>
  </si>
  <si>
    <t>паевых инвестиционных фондов и негосударственных</t>
  </si>
  <si>
    <t>пенсионных фондов, товарных бирж и биржевых посредников,</t>
  </si>
  <si>
    <t>заключающих в биржевой торговле договоры,</t>
  </si>
  <si>
    <t>являющиеся производными финансовыми инструментами,</t>
  </si>
  <si>
    <t>управляющих компаний инвестиционных фондов,</t>
  </si>
  <si>
    <t>базисным активом которых является биржевой товар,</t>
  </si>
  <si>
    <t>размера собственных средств</t>
  </si>
  <si>
    <t>на</t>
  </si>
  <si>
    <t>.</t>
  </si>
  <si>
    <t>Стоимость,</t>
  </si>
  <si>
    <t>Недвижимое имущество</t>
  </si>
  <si>
    <t>Программно-аппаратное средства</t>
  </si>
  <si>
    <t>Транспортные средства</t>
  </si>
  <si>
    <t>1</t>
  </si>
  <si>
    <r>
      <t>Итого по строкам 010</t>
    </r>
    <r>
      <rPr>
        <sz val="12"/>
        <rFont val="Arial Cyr"/>
        <charset val="204"/>
      </rPr>
      <t>—</t>
    </r>
    <r>
      <rPr>
        <sz val="12"/>
        <rFont val="Times New Roman"/>
        <family val="1"/>
        <charset val="204"/>
      </rPr>
      <t>050</t>
    </r>
  </si>
  <si>
    <t xml:space="preserve">Исключительные права на программы ЭВМ </t>
  </si>
  <si>
    <t>и базы данных (за вычетом амортизации)</t>
  </si>
  <si>
    <t>Программы ЭВМ и базы данных, на которые</t>
  </si>
  <si>
    <t>организация не имеет исключительных прав</t>
  </si>
  <si>
    <t>Итого по строкам 070—080</t>
  </si>
  <si>
    <t xml:space="preserve">Налог на добавленную стоимость по приобретенным </t>
  </si>
  <si>
    <t xml:space="preserve">ценностям, за исключением налога на добавленную </t>
  </si>
  <si>
    <t>Итого по строкам 100—110</t>
  </si>
  <si>
    <t>за исключением ценных бумаг, предусмотренных</t>
  </si>
  <si>
    <t>160</t>
  </si>
  <si>
    <t>170</t>
  </si>
  <si>
    <t>180</t>
  </si>
  <si>
    <t xml:space="preserve">Займы, предоставленные для приобретения ценных </t>
  </si>
  <si>
    <t>190</t>
  </si>
  <si>
    <t>200</t>
  </si>
  <si>
    <t>210</t>
  </si>
  <si>
    <t>стоимость по приобретенным ценностям по опера-</t>
  </si>
  <si>
    <t>стиционный фонд, под управлением организации</t>
  </si>
  <si>
    <t>циям с имуществом, составляющим закрытый инве-</t>
  </si>
  <si>
    <t xml:space="preserve">Ценные бумаги, включенные в котировальные </t>
  </si>
  <si>
    <t>списки российских фондовых бирж</t>
  </si>
  <si>
    <t xml:space="preserve">без прохождения процедуры листинга, </t>
  </si>
  <si>
    <t>в строке 160</t>
  </si>
  <si>
    <t>Ценные бумаги, не допущенные к торгам российско-</t>
  </si>
  <si>
    <t xml:space="preserve">Ценные бумаги аффилированных лиц, </t>
  </si>
  <si>
    <t xml:space="preserve">за исключением ценных бумаг, включенных </t>
  </si>
  <si>
    <t xml:space="preserve">в котировальные списки российских фондовых </t>
  </si>
  <si>
    <t>бирж, и акций инфраструктурных организаций</t>
  </si>
  <si>
    <t xml:space="preserve">Доли организации в уставных (складочных) </t>
  </si>
  <si>
    <t>капиталах инфраструктурных организаций</t>
  </si>
  <si>
    <t xml:space="preserve">Займы, предоставленные организацией </t>
  </si>
  <si>
    <t xml:space="preserve">для приобретения ценных бумаг при их размещении, </t>
  </si>
  <si>
    <t xml:space="preserve">если организация оказывает эмитенту указанных </t>
  </si>
  <si>
    <t xml:space="preserve">ценных бумаг услуги по их размещению </t>
  </si>
  <si>
    <t xml:space="preserve">бумаг у лица, которому организация оказывает </t>
  </si>
  <si>
    <t>услуги по их продаже</t>
  </si>
  <si>
    <t>220</t>
  </si>
  <si>
    <t>230</t>
  </si>
  <si>
    <t xml:space="preserve">Банковские вклады, за исключением банковских </t>
  </si>
  <si>
    <t>вкладов в кредитных организациях,</t>
  </si>
  <si>
    <t xml:space="preserve">Банковские вклады в кредитных организациях, </t>
  </si>
  <si>
    <t xml:space="preserve">аффилированных с организацией, за исключением </t>
  </si>
  <si>
    <t>банковских вкладов, указанных в строке 240</t>
  </si>
  <si>
    <t xml:space="preserve">аффилированных с организацией </t>
  </si>
  <si>
    <t>(только для инфраструктурных организаций)</t>
  </si>
  <si>
    <t xml:space="preserve">Права требования к кредитной организации </t>
  </si>
  <si>
    <t xml:space="preserve">выплатить денежный эквивалент стоимости </t>
  </si>
  <si>
    <t>драгоценного металла по текущему курсу</t>
  </si>
  <si>
    <t xml:space="preserve">Иностранные финансовые инструменты, </t>
  </si>
  <si>
    <t xml:space="preserve">квалифицированные в соответствии </t>
  </si>
  <si>
    <t xml:space="preserve">с законодательством Российской Федерации </t>
  </si>
  <si>
    <t>в качестве ценных бумаг</t>
  </si>
  <si>
    <t>Итого по строкам 130—260</t>
  </si>
  <si>
    <t xml:space="preserve">Права (требования) по сделкам, совершенным </t>
  </si>
  <si>
    <t>за счет клиентов организации</t>
  </si>
  <si>
    <t xml:space="preserve">Сумма требований по поставке ценных бумаг, </t>
  </si>
  <si>
    <t xml:space="preserve">включенных в котировальные списки российской </t>
  </si>
  <si>
    <t xml:space="preserve">фондовой биржи, за исключением задолженности, </t>
  </si>
  <si>
    <t>предусмотренной в строке 280</t>
  </si>
  <si>
    <t xml:space="preserve">допущенных к торгам российского организатора </t>
  </si>
  <si>
    <t xml:space="preserve">торговли на рынке ценных бумаг без прохождения </t>
  </si>
  <si>
    <t>процедуры листинга, за исключением задолжен-</t>
  </si>
  <si>
    <t>ности, предусмотренной в строках 280 и 310</t>
  </si>
  <si>
    <t xml:space="preserve">выпущенных (выданных) лицом, аффилированным </t>
  </si>
  <si>
    <t xml:space="preserve">с организацией, за исключением задолженности, </t>
  </si>
  <si>
    <t>предусмотренной в строках 280 и 290</t>
  </si>
  <si>
    <t xml:space="preserve">Сумма требований по поставке иностранных </t>
  </si>
  <si>
    <t xml:space="preserve">финансовых инструментов, квалифицированных </t>
  </si>
  <si>
    <t xml:space="preserve">в соответствии с законодательством Российской </t>
  </si>
  <si>
    <t xml:space="preserve">Федерации в качестве ценных бумаг, </t>
  </si>
  <si>
    <t>за исключением задолженности, предусмотренной</t>
  </si>
  <si>
    <t>в строках 280 и 330</t>
  </si>
  <si>
    <t xml:space="preserve">Сумма требований по поставке </t>
  </si>
  <si>
    <t xml:space="preserve">иностранных финансовых инструментов, </t>
  </si>
  <si>
    <t xml:space="preserve">квалифицированных в соответствии </t>
  </si>
  <si>
    <t>с законодательством Российской Федерации</t>
  </si>
  <si>
    <t xml:space="preserve">в качестве ценных бумаг, выпущенных (выданных) </t>
  </si>
  <si>
    <t>лицом, аффилированным с организацией</t>
  </si>
  <si>
    <t>Сумма требований по оплате ценных бумаг,</t>
  </si>
  <si>
    <t xml:space="preserve">переданных организацией по сделке с ценными </t>
  </si>
  <si>
    <t xml:space="preserve">бумагами, а также по перечислению денежных </t>
  </si>
  <si>
    <t xml:space="preserve">средств в счет сделки с иностранными финансовыми </t>
  </si>
  <si>
    <t xml:space="preserve">го организатора торговли на рынке ценных бумаг, </t>
  </si>
  <si>
    <t>510+520)</t>
  </si>
  <si>
    <t>юридических и физических лиц</t>
  </si>
  <si>
    <t>торговли на рынке ценных бумаг</t>
  </si>
  <si>
    <t>утв. приказом ФСФР России от 23 октября 2008 г. № 08-41/пз-н</t>
  </si>
  <si>
    <t>(в ред. от 22 июня 2010 г.)</t>
  </si>
  <si>
    <t>/Сазонов В.Н./</t>
  </si>
  <si>
    <t>/Главный бухгалтер/</t>
  </si>
  <si>
    <t>/Генеральный директор/</t>
  </si>
  <si>
    <t>/Иванова И.Л./</t>
  </si>
  <si>
    <t xml:space="preserve">АО "МРЦ"  </t>
  </si>
  <si>
    <t>31</t>
  </si>
  <si>
    <t>августа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</si>
</sst>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5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8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CA33"/>
  <sheetViews>
    <sheetView tabSelected="1" topLeftCell="A15" workbookViewId="0">
      <selection activeCell="AO34" sqref="AO34"/>
    </sheetView>
  </sheetViews>
  <sheetFormatPr defaultColWidth="1.42578125" defaultRowHeight="15.75"/>
  <cols>
    <col min="1" max="42" width="1.42578125" style="4" customWidth="1"/>
    <col min="43" max="43" width="3" style="4" customWidth="1"/>
    <col min="44" max="16384" width="1.42578125" style="4"/>
  </cols>
  <sheetData>
    <row r="1" spans="1:79" s="1" customFormat="1" ht="11.25">
      <c r="BL1" s="2" t="s">
        <v>112</v>
      </c>
    </row>
    <row r="2" spans="1:79" s="1" customFormat="1" ht="11.25">
      <c r="BL2" s="2" t="s">
        <v>170</v>
      </c>
    </row>
    <row r="3" spans="1:79" s="1" customFormat="1" ht="11.25">
      <c r="BL3" s="2" t="s">
        <v>171</v>
      </c>
    </row>
    <row r="4" spans="1:79" s="1" customFormat="1" ht="11.25">
      <c r="BL4" s="2" t="s">
        <v>176</v>
      </c>
    </row>
    <row r="5" spans="1:79" s="1" customFormat="1" ht="11.25">
      <c r="BL5" s="2" t="s">
        <v>172</v>
      </c>
    </row>
    <row r="6" spans="1:79" s="1" customFormat="1" ht="11.25">
      <c r="BL6" s="2" t="s">
        <v>173</v>
      </c>
    </row>
    <row r="7" spans="1:79" s="1" customFormat="1" ht="11.25">
      <c r="BL7" s="2" t="s">
        <v>174</v>
      </c>
    </row>
    <row r="8" spans="1:79" s="1" customFormat="1" ht="11.25">
      <c r="BL8" s="2" t="s">
        <v>175</v>
      </c>
    </row>
    <row r="9" spans="1:79" s="1" customFormat="1" ht="11.25">
      <c r="BL9" s="2" t="s">
        <v>177</v>
      </c>
    </row>
    <row r="10" spans="1:79" s="1" customFormat="1" ht="11.25">
      <c r="BL10" s="2" t="s">
        <v>273</v>
      </c>
    </row>
    <row r="11" spans="1:79" s="1" customFormat="1" ht="11.25">
      <c r="BL11" s="9" t="s">
        <v>274</v>
      </c>
    </row>
    <row r="14" spans="1:79" s="5" customFormat="1" ht="20.25">
      <c r="A14" s="18" t="s">
        <v>113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79" s="5" customFormat="1" ht="20.25">
      <c r="A15" s="18" t="s">
        <v>178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79" s="5" customFormat="1" ht="20.25">
      <c r="W16" s="6" t="s">
        <v>179</v>
      </c>
      <c r="X16" s="24" t="s">
        <v>280</v>
      </c>
      <c r="Y16" s="24"/>
      <c r="Z16" s="24"/>
      <c r="AA16" s="5" t="s">
        <v>180</v>
      </c>
      <c r="AB16" s="19" t="s">
        <v>281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5" t="s">
        <v>180</v>
      </c>
      <c r="AM16" s="19">
        <v>2016</v>
      </c>
      <c r="AN16" s="19"/>
      <c r="AO16" s="19"/>
      <c r="AP16" s="19"/>
      <c r="AQ16" s="19"/>
      <c r="AR16" s="7" t="s">
        <v>114</v>
      </c>
      <c r="CA16" s="7"/>
    </row>
    <row r="17" spans="1:64" s="5" customFormat="1" ht="20.25">
      <c r="A17" s="19" t="s">
        <v>279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3" customFormat="1" ht="10.5">
      <c r="A18" s="20" t="s">
        <v>115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21" spans="1:64">
      <c r="A21" s="21" t="s">
        <v>116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3"/>
    </row>
    <row r="22" spans="1:64">
      <c r="A22" s="17" t="s">
        <v>117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 t="s">
        <v>118</v>
      </c>
      <c r="AK22" s="17"/>
      <c r="AL22" s="17"/>
      <c r="AM22" s="17"/>
      <c r="AN22" s="17"/>
      <c r="AO22" s="17" t="s">
        <v>120</v>
      </c>
      <c r="AP22" s="17"/>
      <c r="AQ22" s="17"/>
      <c r="AR22" s="17"/>
      <c r="AS22" s="17"/>
      <c r="AT22" s="17"/>
      <c r="AU22" s="17"/>
      <c r="AV22" s="17"/>
      <c r="AW22" s="17" t="s">
        <v>122</v>
      </c>
      <c r="AX22" s="17"/>
      <c r="AY22" s="17"/>
      <c r="AZ22" s="17"/>
      <c r="BA22" s="17"/>
      <c r="BB22" s="17"/>
      <c r="BC22" s="17"/>
      <c r="BD22" s="17"/>
      <c r="BE22" s="17" t="s">
        <v>181</v>
      </c>
      <c r="BF22" s="17"/>
      <c r="BG22" s="17"/>
      <c r="BH22" s="17"/>
      <c r="BI22" s="17"/>
      <c r="BJ22" s="17"/>
      <c r="BK22" s="17"/>
      <c r="BL22" s="17"/>
    </row>
    <row r="23" spans="1:6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 t="s">
        <v>119</v>
      </c>
      <c r="AK23" s="17"/>
      <c r="AL23" s="17"/>
      <c r="AM23" s="17"/>
      <c r="AN23" s="17"/>
      <c r="AO23" s="17" t="s">
        <v>121</v>
      </c>
      <c r="AP23" s="17"/>
      <c r="AQ23" s="17"/>
      <c r="AR23" s="17"/>
      <c r="AS23" s="17"/>
      <c r="AT23" s="17"/>
      <c r="AU23" s="17"/>
      <c r="AV23" s="17"/>
      <c r="AW23" s="17" t="s">
        <v>123</v>
      </c>
      <c r="AX23" s="17"/>
      <c r="AY23" s="17"/>
      <c r="AZ23" s="17"/>
      <c r="BA23" s="17"/>
      <c r="BB23" s="17"/>
      <c r="BC23" s="17"/>
      <c r="BD23" s="17"/>
      <c r="BE23" s="17" t="s">
        <v>124</v>
      </c>
      <c r="BF23" s="17"/>
      <c r="BG23" s="17"/>
      <c r="BH23" s="17"/>
      <c r="BI23" s="17"/>
      <c r="BJ23" s="17"/>
      <c r="BK23" s="17"/>
      <c r="BL23" s="17"/>
    </row>
    <row r="24" spans="1:6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 t="s">
        <v>125</v>
      </c>
      <c r="BF24" s="17"/>
      <c r="BG24" s="17"/>
      <c r="BH24" s="17"/>
      <c r="BI24" s="17"/>
      <c r="BJ24" s="17"/>
      <c r="BK24" s="17"/>
      <c r="BL24" s="17"/>
    </row>
    <row r="25" spans="1:6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 t="s">
        <v>126</v>
      </c>
      <c r="BF25" s="25"/>
      <c r="BG25" s="25"/>
      <c r="BH25" s="25"/>
      <c r="BI25" s="25"/>
      <c r="BJ25" s="25"/>
      <c r="BK25" s="25"/>
      <c r="BL25" s="25"/>
    </row>
    <row r="26" spans="1:64">
      <c r="A26" s="26">
        <v>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>
        <v>2</v>
      </c>
      <c r="AK26" s="26"/>
      <c r="AL26" s="26"/>
      <c r="AM26" s="26"/>
      <c r="AN26" s="26"/>
      <c r="AO26" s="26">
        <v>3</v>
      </c>
      <c r="AP26" s="26"/>
      <c r="AQ26" s="26"/>
      <c r="AR26" s="26"/>
      <c r="AS26" s="26"/>
      <c r="AT26" s="26"/>
      <c r="AU26" s="26"/>
      <c r="AV26" s="26"/>
      <c r="AW26" s="26">
        <v>4</v>
      </c>
      <c r="AX26" s="26"/>
      <c r="AY26" s="26"/>
      <c r="AZ26" s="26"/>
      <c r="BA26" s="26"/>
      <c r="BB26" s="26"/>
      <c r="BC26" s="26"/>
      <c r="BD26" s="26"/>
      <c r="BE26" s="26">
        <v>5</v>
      </c>
      <c r="BF26" s="26"/>
      <c r="BG26" s="26"/>
      <c r="BH26" s="26"/>
      <c r="BI26" s="26"/>
      <c r="BJ26" s="26"/>
      <c r="BK26" s="26"/>
      <c r="BL26" s="26"/>
    </row>
    <row r="27" spans="1:64">
      <c r="A27" s="27" t="s">
        <v>127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</row>
    <row r="28" spans="1:64" ht="18" customHeight="1">
      <c r="A28" s="12" t="s">
        <v>182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 t="s">
        <v>128</v>
      </c>
      <c r="AK28" s="13"/>
      <c r="AL28" s="13"/>
      <c r="AM28" s="13"/>
      <c r="AN28" s="13"/>
      <c r="AO28" s="11"/>
      <c r="AP28" s="11"/>
      <c r="AQ28" s="11"/>
      <c r="AR28" s="11"/>
      <c r="AS28" s="11"/>
      <c r="AT28" s="11"/>
      <c r="AU28" s="11"/>
      <c r="AV28" s="11"/>
      <c r="AW28" s="10" t="s">
        <v>185</v>
      </c>
      <c r="AX28" s="10"/>
      <c r="AY28" s="10"/>
      <c r="AZ28" s="10"/>
      <c r="BA28" s="10"/>
      <c r="BB28" s="10"/>
      <c r="BC28" s="10"/>
      <c r="BD28" s="10"/>
      <c r="BE28" s="11">
        <f>AO28*AW28</f>
        <v>0</v>
      </c>
      <c r="BF28" s="11"/>
      <c r="BG28" s="11"/>
      <c r="BH28" s="11"/>
      <c r="BI28" s="11"/>
      <c r="BJ28" s="11"/>
      <c r="BK28" s="11"/>
      <c r="BL28" s="11"/>
    </row>
    <row r="29" spans="1:64" ht="18" customHeight="1">
      <c r="A29" s="12" t="s">
        <v>183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 t="s">
        <v>129</v>
      </c>
      <c r="AK29" s="13"/>
      <c r="AL29" s="13"/>
      <c r="AM29" s="13"/>
      <c r="AN29" s="13"/>
      <c r="AO29" s="30">
        <v>2202964</v>
      </c>
      <c r="AP29" s="31"/>
      <c r="AQ29" s="31"/>
      <c r="AR29" s="31"/>
      <c r="AS29" s="31"/>
      <c r="AT29" s="31"/>
      <c r="AU29" s="31"/>
      <c r="AV29" s="32"/>
      <c r="AW29" s="10" t="s">
        <v>185</v>
      </c>
      <c r="AX29" s="10"/>
      <c r="AY29" s="10"/>
      <c r="AZ29" s="10"/>
      <c r="BA29" s="10"/>
      <c r="BB29" s="10"/>
      <c r="BC29" s="10"/>
      <c r="BD29" s="10"/>
      <c r="BE29" s="11">
        <f>AO29*AW29</f>
        <v>2202964</v>
      </c>
      <c r="BF29" s="11"/>
      <c r="BG29" s="11"/>
      <c r="BH29" s="11"/>
      <c r="BI29" s="11"/>
      <c r="BJ29" s="11"/>
      <c r="BK29" s="11"/>
      <c r="BL29" s="11"/>
    </row>
    <row r="30" spans="1:64" ht="18" customHeight="1">
      <c r="A30" s="12" t="s">
        <v>184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 t="s">
        <v>130</v>
      </c>
      <c r="AK30" s="13"/>
      <c r="AL30" s="13"/>
      <c r="AM30" s="13"/>
      <c r="AN30" s="13"/>
      <c r="AO30" s="11">
        <v>1218934</v>
      </c>
      <c r="AP30" s="11"/>
      <c r="AQ30" s="11"/>
      <c r="AR30" s="11"/>
      <c r="AS30" s="11"/>
      <c r="AT30" s="11"/>
      <c r="AU30" s="11"/>
      <c r="AV30" s="11"/>
      <c r="AW30" s="10" t="s">
        <v>185</v>
      </c>
      <c r="AX30" s="10"/>
      <c r="AY30" s="10"/>
      <c r="AZ30" s="10"/>
      <c r="BA30" s="10"/>
      <c r="BB30" s="10"/>
      <c r="BC30" s="10"/>
      <c r="BD30" s="10"/>
      <c r="BE30" s="11">
        <f>AO30*AW30</f>
        <v>1218934</v>
      </c>
      <c r="BF30" s="11"/>
      <c r="BG30" s="11"/>
      <c r="BH30" s="11"/>
      <c r="BI30" s="11"/>
      <c r="BJ30" s="11"/>
      <c r="BK30" s="11"/>
      <c r="BL30" s="11"/>
    </row>
    <row r="31" spans="1:64" ht="18" customHeight="1">
      <c r="A31" s="12" t="s">
        <v>132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 t="s">
        <v>131</v>
      </c>
      <c r="AK31" s="13"/>
      <c r="AL31" s="13"/>
      <c r="AM31" s="13"/>
      <c r="AN31" s="13"/>
      <c r="AO31" s="11"/>
      <c r="AP31" s="11"/>
      <c r="AQ31" s="11"/>
      <c r="AR31" s="11"/>
      <c r="AS31" s="11"/>
      <c r="AT31" s="11"/>
      <c r="AU31" s="11"/>
      <c r="AV31" s="11"/>
      <c r="AW31" s="10">
        <v>0.5</v>
      </c>
      <c r="AX31" s="10"/>
      <c r="AY31" s="10"/>
      <c r="AZ31" s="10"/>
      <c r="BA31" s="10"/>
      <c r="BB31" s="10"/>
      <c r="BC31" s="10"/>
      <c r="BD31" s="10"/>
      <c r="BE31" s="11">
        <f>AO31*AW31</f>
        <v>0</v>
      </c>
      <c r="BF31" s="11"/>
      <c r="BG31" s="11"/>
      <c r="BH31" s="11"/>
      <c r="BI31" s="11"/>
      <c r="BJ31" s="11"/>
      <c r="BK31" s="11"/>
      <c r="BL31" s="11"/>
    </row>
    <row r="32" spans="1:64" ht="18" customHeight="1">
      <c r="A32" s="12" t="s">
        <v>133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 t="s">
        <v>135</v>
      </c>
      <c r="AK32" s="13"/>
      <c r="AL32" s="13"/>
      <c r="AM32" s="13"/>
      <c r="AN32" s="13"/>
      <c r="AO32" s="11"/>
      <c r="AP32" s="11"/>
      <c r="AQ32" s="11"/>
      <c r="AR32" s="11"/>
      <c r="AS32" s="11"/>
      <c r="AT32" s="11"/>
      <c r="AU32" s="11"/>
      <c r="AV32" s="11"/>
      <c r="AW32" s="10">
        <v>0.5</v>
      </c>
      <c r="AX32" s="10"/>
      <c r="AY32" s="10"/>
      <c r="AZ32" s="10"/>
      <c r="BA32" s="10"/>
      <c r="BB32" s="10"/>
      <c r="BC32" s="10"/>
      <c r="BD32" s="10"/>
      <c r="BE32" s="11">
        <f>AO32*AW32</f>
        <v>0</v>
      </c>
      <c r="BF32" s="11"/>
      <c r="BG32" s="11"/>
      <c r="BH32" s="11"/>
      <c r="BI32" s="11"/>
      <c r="BJ32" s="11"/>
      <c r="BK32" s="11"/>
      <c r="BL32" s="11"/>
    </row>
    <row r="33" spans="1:64" ht="18" customHeight="1">
      <c r="A33" s="12" t="s">
        <v>186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 t="s">
        <v>136</v>
      </c>
      <c r="AK33" s="13"/>
      <c r="AL33" s="13"/>
      <c r="AM33" s="13"/>
      <c r="AN33" s="13"/>
      <c r="AO33" s="11">
        <f>SUM(AO28:AO32)</f>
        <v>3421898</v>
      </c>
      <c r="AP33" s="11"/>
      <c r="AQ33" s="11"/>
      <c r="AR33" s="11"/>
      <c r="AS33" s="11"/>
      <c r="AT33" s="11"/>
      <c r="AU33" s="11"/>
      <c r="AV33" s="11"/>
      <c r="AW33" s="14" t="s">
        <v>162</v>
      </c>
      <c r="AX33" s="15"/>
      <c r="AY33" s="15"/>
      <c r="AZ33" s="15"/>
      <c r="BA33" s="15"/>
      <c r="BB33" s="15"/>
      <c r="BC33" s="15"/>
      <c r="BD33" s="16"/>
      <c r="BE33" s="11">
        <f>SUM(BE28:BE32)</f>
        <v>3421898</v>
      </c>
      <c r="BF33" s="11"/>
      <c r="BG33" s="11"/>
      <c r="BH33" s="11"/>
      <c r="BI33" s="11"/>
      <c r="BJ33" s="11"/>
      <c r="BK33" s="11"/>
      <c r="BL33" s="11"/>
    </row>
  </sheetData>
  <mergeCells count="64">
    <mergeCell ref="A31:AI31"/>
    <mergeCell ref="AJ31:AN31"/>
    <mergeCell ref="AO31:AV31"/>
    <mergeCell ref="AW31:BD31"/>
    <mergeCell ref="BE31:BL31"/>
    <mergeCell ref="A28:AI28"/>
    <mergeCell ref="AJ28:AN28"/>
    <mergeCell ref="AO28:AV28"/>
    <mergeCell ref="AW28:BD28"/>
    <mergeCell ref="AO29:AV29"/>
    <mergeCell ref="BE26:BL26"/>
    <mergeCell ref="A26:AI26"/>
    <mergeCell ref="AJ26:AN26"/>
    <mergeCell ref="AO26:AV26"/>
    <mergeCell ref="AW26:BD26"/>
    <mergeCell ref="A27:BL27"/>
    <mergeCell ref="BE24:BL24"/>
    <mergeCell ref="A25:AI25"/>
    <mergeCell ref="AJ25:AN25"/>
    <mergeCell ref="AO25:AV25"/>
    <mergeCell ref="AW25:BD25"/>
    <mergeCell ref="BE25:BL25"/>
    <mergeCell ref="A24:AI24"/>
    <mergeCell ref="AJ24:AN24"/>
    <mergeCell ref="AJ22:AN22"/>
    <mergeCell ref="AO24:AV24"/>
    <mergeCell ref="BE22:BL22"/>
    <mergeCell ref="BE23:BL23"/>
    <mergeCell ref="AO22:AV22"/>
    <mergeCell ref="AW22:BD22"/>
    <mergeCell ref="AJ23:AN23"/>
    <mergeCell ref="AO23:AV23"/>
    <mergeCell ref="AW23:BD23"/>
    <mergeCell ref="AW24:BD24"/>
    <mergeCell ref="A22:AI22"/>
    <mergeCell ref="A23:AI23"/>
    <mergeCell ref="A14:BL14"/>
    <mergeCell ref="A17:BL17"/>
    <mergeCell ref="A18:BL18"/>
    <mergeCell ref="A21:BL21"/>
    <mergeCell ref="A15:BL15"/>
    <mergeCell ref="X16:Z16"/>
    <mergeCell ref="AB16:AK16"/>
    <mergeCell ref="AM16:AQ16"/>
    <mergeCell ref="BE32:BL32"/>
    <mergeCell ref="A33:AI33"/>
    <mergeCell ref="AJ33:AN33"/>
    <mergeCell ref="AO33:AV33"/>
    <mergeCell ref="AW33:BD33"/>
    <mergeCell ref="BE33:BL33"/>
    <mergeCell ref="A32:AI32"/>
    <mergeCell ref="AJ32:AN32"/>
    <mergeCell ref="AO32:AV32"/>
    <mergeCell ref="AW32:BD32"/>
    <mergeCell ref="AW29:BD29"/>
    <mergeCell ref="BE28:BL28"/>
    <mergeCell ref="BE29:BL29"/>
    <mergeCell ref="A30:AI30"/>
    <mergeCell ref="AJ30:AN30"/>
    <mergeCell ref="AO30:AV30"/>
    <mergeCell ref="AW30:BD30"/>
    <mergeCell ref="BE30:BL30"/>
    <mergeCell ref="A29:AI29"/>
    <mergeCell ref="AJ29:AN29"/>
  </mergeCells>
  <phoneticPr fontId="1" type="noConversion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L42"/>
  <sheetViews>
    <sheetView topLeftCell="A34" workbookViewId="0">
      <selection activeCell="AO23" sqref="AO23:AV26"/>
    </sheetView>
  </sheetViews>
  <sheetFormatPr defaultColWidth="1.42578125" defaultRowHeight="15.75"/>
  <cols>
    <col min="1" max="47" width="1.42578125" style="4" customWidth="1"/>
    <col min="48" max="48" width="2.7109375" style="4" customWidth="1"/>
    <col min="49" max="16384" width="1.42578125" style="4"/>
  </cols>
  <sheetData>
    <row r="1" spans="1:64">
      <c r="A1" s="27" t="s">
        <v>134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9"/>
    </row>
    <row r="2" spans="1:64">
      <c r="A2" s="52" t="s">
        <v>187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3" t="s">
        <v>137</v>
      </c>
      <c r="AK2" s="54"/>
      <c r="AL2" s="54"/>
      <c r="AM2" s="54"/>
      <c r="AN2" s="55"/>
      <c r="AO2" s="45"/>
      <c r="AP2" s="46"/>
      <c r="AQ2" s="46"/>
      <c r="AR2" s="46"/>
      <c r="AS2" s="46"/>
      <c r="AT2" s="46"/>
      <c r="AU2" s="46"/>
      <c r="AV2" s="47"/>
      <c r="AW2" s="39" t="s">
        <v>185</v>
      </c>
      <c r="AX2" s="40"/>
      <c r="AY2" s="40"/>
      <c r="AZ2" s="40"/>
      <c r="BA2" s="40"/>
      <c r="BB2" s="40"/>
      <c r="BC2" s="40"/>
      <c r="BD2" s="41"/>
      <c r="BE2" s="45">
        <f>AO2*AW2</f>
        <v>0</v>
      </c>
      <c r="BF2" s="46"/>
      <c r="BG2" s="46"/>
      <c r="BH2" s="46"/>
      <c r="BI2" s="46"/>
      <c r="BJ2" s="46"/>
      <c r="BK2" s="46"/>
      <c r="BL2" s="47"/>
    </row>
    <row r="3" spans="1:64">
      <c r="A3" s="51" t="s">
        <v>188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6"/>
      <c r="AK3" s="57"/>
      <c r="AL3" s="57"/>
      <c r="AM3" s="57"/>
      <c r="AN3" s="58"/>
      <c r="AO3" s="48"/>
      <c r="AP3" s="49"/>
      <c r="AQ3" s="49"/>
      <c r="AR3" s="49"/>
      <c r="AS3" s="49"/>
      <c r="AT3" s="49"/>
      <c r="AU3" s="49"/>
      <c r="AV3" s="50"/>
      <c r="AW3" s="42"/>
      <c r="AX3" s="43"/>
      <c r="AY3" s="43"/>
      <c r="AZ3" s="43"/>
      <c r="BA3" s="43"/>
      <c r="BB3" s="43"/>
      <c r="BC3" s="43"/>
      <c r="BD3" s="44"/>
      <c r="BE3" s="48"/>
      <c r="BF3" s="49"/>
      <c r="BG3" s="49"/>
      <c r="BH3" s="49"/>
      <c r="BI3" s="49"/>
      <c r="BJ3" s="49"/>
      <c r="BK3" s="49"/>
      <c r="BL3" s="50"/>
    </row>
    <row r="4" spans="1:64">
      <c r="A4" s="52" t="s">
        <v>189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 t="s">
        <v>139</v>
      </c>
      <c r="AK4" s="54"/>
      <c r="AL4" s="54"/>
      <c r="AM4" s="54"/>
      <c r="AN4" s="55"/>
      <c r="AO4" s="45">
        <v>568819</v>
      </c>
      <c r="AP4" s="46"/>
      <c r="AQ4" s="46"/>
      <c r="AR4" s="46"/>
      <c r="AS4" s="46"/>
      <c r="AT4" s="46"/>
      <c r="AU4" s="46"/>
      <c r="AV4" s="47"/>
      <c r="AW4" s="39" t="s">
        <v>185</v>
      </c>
      <c r="AX4" s="40"/>
      <c r="AY4" s="40"/>
      <c r="AZ4" s="40"/>
      <c r="BA4" s="40"/>
      <c r="BB4" s="40"/>
      <c r="BC4" s="40"/>
      <c r="BD4" s="41"/>
      <c r="BE4" s="45">
        <f>AO4*AW4</f>
        <v>568819</v>
      </c>
      <c r="BF4" s="46"/>
      <c r="BG4" s="46"/>
      <c r="BH4" s="46"/>
      <c r="BI4" s="46"/>
      <c r="BJ4" s="46"/>
      <c r="BK4" s="46"/>
      <c r="BL4" s="47"/>
    </row>
    <row r="5" spans="1:64">
      <c r="A5" s="51" t="s">
        <v>190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6"/>
      <c r="AK5" s="57"/>
      <c r="AL5" s="57"/>
      <c r="AM5" s="57"/>
      <c r="AN5" s="58"/>
      <c r="AO5" s="48"/>
      <c r="AP5" s="49"/>
      <c r="AQ5" s="49"/>
      <c r="AR5" s="49"/>
      <c r="AS5" s="49"/>
      <c r="AT5" s="49"/>
      <c r="AU5" s="49"/>
      <c r="AV5" s="50"/>
      <c r="AW5" s="42"/>
      <c r="AX5" s="43"/>
      <c r="AY5" s="43"/>
      <c r="AZ5" s="43"/>
      <c r="BA5" s="43"/>
      <c r="BB5" s="43"/>
      <c r="BC5" s="43"/>
      <c r="BD5" s="44"/>
      <c r="BE5" s="48"/>
      <c r="BF5" s="49"/>
      <c r="BG5" s="49"/>
      <c r="BH5" s="49"/>
      <c r="BI5" s="49"/>
      <c r="BJ5" s="49"/>
      <c r="BK5" s="49"/>
      <c r="BL5" s="50"/>
    </row>
    <row r="6" spans="1:64" ht="18" customHeight="1">
      <c r="A6" s="12" t="s">
        <v>191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 t="s">
        <v>140</v>
      </c>
      <c r="AK6" s="13"/>
      <c r="AL6" s="13"/>
      <c r="AM6" s="13"/>
      <c r="AN6" s="13"/>
      <c r="AO6" s="11">
        <f>SUM(AO2,AO4)</f>
        <v>568819</v>
      </c>
      <c r="AP6" s="11"/>
      <c r="AQ6" s="11"/>
      <c r="AR6" s="11"/>
      <c r="AS6" s="11"/>
      <c r="AT6" s="11"/>
      <c r="AU6" s="11"/>
      <c r="AV6" s="11"/>
      <c r="AW6" s="10" t="s">
        <v>162</v>
      </c>
      <c r="AX6" s="10"/>
      <c r="AY6" s="10"/>
      <c r="AZ6" s="10"/>
      <c r="BA6" s="10"/>
      <c r="BB6" s="10"/>
      <c r="BC6" s="10"/>
      <c r="BD6" s="10"/>
      <c r="BE6" s="11">
        <f>SUM(BE2,BE4)</f>
        <v>568819</v>
      </c>
      <c r="BF6" s="11"/>
      <c r="BG6" s="11"/>
      <c r="BH6" s="11"/>
      <c r="BI6" s="11"/>
      <c r="BJ6" s="11"/>
      <c r="BK6" s="11"/>
      <c r="BL6" s="11"/>
    </row>
    <row r="7" spans="1:64">
      <c r="A7" s="27" t="s">
        <v>138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9"/>
    </row>
    <row r="8" spans="1:64">
      <c r="A8" s="52" t="s">
        <v>192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 t="s">
        <v>141</v>
      </c>
      <c r="AK8" s="54"/>
      <c r="AL8" s="54"/>
      <c r="AM8" s="54"/>
      <c r="AN8" s="55"/>
      <c r="AO8" s="45">
        <v>422272</v>
      </c>
      <c r="AP8" s="46"/>
      <c r="AQ8" s="46"/>
      <c r="AR8" s="46"/>
      <c r="AS8" s="46"/>
      <c r="AT8" s="46"/>
      <c r="AU8" s="46"/>
      <c r="AV8" s="47"/>
      <c r="AW8" s="39">
        <v>1</v>
      </c>
      <c r="AX8" s="40"/>
      <c r="AY8" s="40"/>
      <c r="AZ8" s="40"/>
      <c r="BA8" s="40"/>
      <c r="BB8" s="40"/>
      <c r="BC8" s="40"/>
      <c r="BD8" s="41"/>
      <c r="BE8" s="45">
        <f>AO8*AW8</f>
        <v>422272</v>
      </c>
      <c r="BF8" s="46"/>
      <c r="BG8" s="46"/>
      <c r="BH8" s="46"/>
      <c r="BI8" s="46"/>
      <c r="BJ8" s="46"/>
      <c r="BK8" s="46"/>
      <c r="BL8" s="47"/>
    </row>
    <row r="9" spans="1:64">
      <c r="A9" s="68" t="s">
        <v>193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2"/>
      <c r="AK9" s="63"/>
      <c r="AL9" s="63"/>
      <c r="AM9" s="63"/>
      <c r="AN9" s="64"/>
      <c r="AO9" s="59"/>
      <c r="AP9" s="60"/>
      <c r="AQ9" s="60"/>
      <c r="AR9" s="60"/>
      <c r="AS9" s="60"/>
      <c r="AT9" s="60"/>
      <c r="AU9" s="60"/>
      <c r="AV9" s="61"/>
      <c r="AW9" s="65"/>
      <c r="AX9" s="66"/>
      <c r="AY9" s="66"/>
      <c r="AZ9" s="66"/>
      <c r="BA9" s="66"/>
      <c r="BB9" s="66"/>
      <c r="BC9" s="66"/>
      <c r="BD9" s="67"/>
      <c r="BE9" s="59"/>
      <c r="BF9" s="60"/>
      <c r="BG9" s="60"/>
      <c r="BH9" s="60"/>
      <c r="BI9" s="60"/>
      <c r="BJ9" s="60"/>
      <c r="BK9" s="60"/>
      <c r="BL9" s="61"/>
    </row>
    <row r="10" spans="1:64">
      <c r="A10" s="36" t="s">
        <v>203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62"/>
      <c r="AK10" s="63"/>
      <c r="AL10" s="63"/>
      <c r="AM10" s="63"/>
      <c r="AN10" s="64"/>
      <c r="AO10" s="59"/>
      <c r="AP10" s="60"/>
      <c r="AQ10" s="60"/>
      <c r="AR10" s="60"/>
      <c r="AS10" s="60"/>
      <c r="AT10" s="60"/>
      <c r="AU10" s="60"/>
      <c r="AV10" s="61"/>
      <c r="AW10" s="65"/>
      <c r="AX10" s="66"/>
      <c r="AY10" s="66"/>
      <c r="AZ10" s="66"/>
      <c r="BA10" s="66"/>
      <c r="BB10" s="66"/>
      <c r="BC10" s="66"/>
      <c r="BD10" s="67"/>
      <c r="BE10" s="59"/>
      <c r="BF10" s="60"/>
      <c r="BG10" s="60"/>
      <c r="BH10" s="60"/>
      <c r="BI10" s="60"/>
      <c r="BJ10" s="60"/>
      <c r="BK10" s="60"/>
      <c r="BL10" s="61"/>
    </row>
    <row r="11" spans="1:64">
      <c r="A11" s="36" t="s">
        <v>205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  <c r="AJ11" s="62"/>
      <c r="AK11" s="63"/>
      <c r="AL11" s="63"/>
      <c r="AM11" s="63"/>
      <c r="AN11" s="64"/>
      <c r="AO11" s="59"/>
      <c r="AP11" s="60"/>
      <c r="AQ11" s="60"/>
      <c r="AR11" s="60"/>
      <c r="AS11" s="60"/>
      <c r="AT11" s="60"/>
      <c r="AU11" s="60"/>
      <c r="AV11" s="61"/>
      <c r="AW11" s="65"/>
      <c r="AX11" s="66"/>
      <c r="AY11" s="66"/>
      <c r="AZ11" s="66"/>
      <c r="BA11" s="66"/>
      <c r="BB11" s="66"/>
      <c r="BC11" s="66"/>
      <c r="BD11" s="67"/>
      <c r="BE11" s="59"/>
      <c r="BF11" s="60"/>
      <c r="BG11" s="60"/>
      <c r="BH11" s="60"/>
      <c r="BI11" s="60"/>
      <c r="BJ11" s="60"/>
      <c r="BK11" s="60"/>
      <c r="BL11" s="61"/>
    </row>
    <row r="12" spans="1:64">
      <c r="A12" s="51" t="s">
        <v>204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6"/>
      <c r="AK12" s="57"/>
      <c r="AL12" s="57"/>
      <c r="AM12" s="57"/>
      <c r="AN12" s="58"/>
      <c r="AO12" s="48"/>
      <c r="AP12" s="49"/>
      <c r="AQ12" s="49"/>
      <c r="AR12" s="49"/>
      <c r="AS12" s="49"/>
      <c r="AT12" s="49"/>
      <c r="AU12" s="49"/>
      <c r="AV12" s="50"/>
      <c r="AW12" s="42"/>
      <c r="AX12" s="43"/>
      <c r="AY12" s="43"/>
      <c r="AZ12" s="43"/>
      <c r="BA12" s="43"/>
      <c r="BB12" s="43"/>
      <c r="BC12" s="43"/>
      <c r="BD12" s="44"/>
      <c r="BE12" s="48"/>
      <c r="BF12" s="49"/>
      <c r="BG12" s="49"/>
      <c r="BH12" s="49"/>
      <c r="BI12" s="49"/>
      <c r="BJ12" s="49"/>
      <c r="BK12" s="49"/>
      <c r="BL12" s="50"/>
    </row>
    <row r="13" spans="1:64" ht="18" customHeight="1">
      <c r="A13" s="12" t="s">
        <v>142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 t="s">
        <v>144</v>
      </c>
      <c r="AK13" s="13"/>
      <c r="AL13" s="13"/>
      <c r="AM13" s="13"/>
      <c r="AN13" s="13"/>
      <c r="AO13" s="11"/>
      <c r="AP13" s="11"/>
      <c r="AQ13" s="11"/>
      <c r="AR13" s="11"/>
      <c r="AS13" s="11"/>
      <c r="AT13" s="11"/>
      <c r="AU13" s="11"/>
      <c r="AV13" s="11"/>
      <c r="AW13" s="10">
        <v>1</v>
      </c>
      <c r="AX13" s="10"/>
      <c r="AY13" s="10"/>
      <c r="AZ13" s="10"/>
      <c r="BA13" s="10"/>
      <c r="BB13" s="10"/>
      <c r="BC13" s="10"/>
      <c r="BD13" s="10"/>
      <c r="BE13" s="11">
        <f>AO13*AW13</f>
        <v>0</v>
      </c>
      <c r="BF13" s="11"/>
      <c r="BG13" s="11"/>
      <c r="BH13" s="11"/>
      <c r="BI13" s="11"/>
      <c r="BJ13" s="11"/>
      <c r="BK13" s="11"/>
      <c r="BL13" s="11"/>
    </row>
    <row r="14" spans="1:64" ht="18" customHeight="1">
      <c r="A14" s="12" t="s">
        <v>194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 t="s">
        <v>145</v>
      </c>
      <c r="AK14" s="13"/>
      <c r="AL14" s="13"/>
      <c r="AM14" s="13"/>
      <c r="AN14" s="13"/>
      <c r="AO14" s="11">
        <f>SUM(AO8,AO13)</f>
        <v>422272</v>
      </c>
      <c r="AP14" s="11"/>
      <c r="AQ14" s="11"/>
      <c r="AR14" s="11"/>
      <c r="AS14" s="11"/>
      <c r="AT14" s="11"/>
      <c r="AU14" s="11"/>
      <c r="AV14" s="11"/>
      <c r="AW14" s="10" t="s">
        <v>162</v>
      </c>
      <c r="AX14" s="10"/>
      <c r="AY14" s="10"/>
      <c r="AZ14" s="10"/>
      <c r="BA14" s="10"/>
      <c r="BB14" s="10"/>
      <c r="BC14" s="10"/>
      <c r="BD14" s="10"/>
      <c r="BE14" s="11">
        <f>SUM(BE8,BE13)</f>
        <v>422272</v>
      </c>
      <c r="BF14" s="11"/>
      <c r="BG14" s="11"/>
      <c r="BH14" s="11"/>
      <c r="BI14" s="11"/>
      <c r="BJ14" s="11"/>
      <c r="BK14" s="11"/>
      <c r="BL14" s="11"/>
    </row>
    <row r="15" spans="1:64">
      <c r="A15" s="27" t="s">
        <v>143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/>
    </row>
    <row r="16" spans="1:64">
      <c r="A16" s="52" t="s">
        <v>206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 t="s">
        <v>146</v>
      </c>
      <c r="AK16" s="54"/>
      <c r="AL16" s="54"/>
      <c r="AM16" s="54"/>
      <c r="AN16" s="55"/>
      <c r="AO16" s="45">
        <v>30538744</v>
      </c>
      <c r="AP16" s="46"/>
      <c r="AQ16" s="46"/>
      <c r="AR16" s="46"/>
      <c r="AS16" s="46"/>
      <c r="AT16" s="46"/>
      <c r="AU16" s="46"/>
      <c r="AV16" s="47"/>
      <c r="AW16" s="39" t="s">
        <v>185</v>
      </c>
      <c r="AX16" s="40"/>
      <c r="AY16" s="40"/>
      <c r="AZ16" s="40"/>
      <c r="BA16" s="40"/>
      <c r="BB16" s="40"/>
      <c r="BC16" s="40"/>
      <c r="BD16" s="41"/>
      <c r="BE16" s="45">
        <f>AO16*AW16</f>
        <v>30538744</v>
      </c>
      <c r="BF16" s="46"/>
      <c r="BG16" s="46"/>
      <c r="BH16" s="46"/>
      <c r="BI16" s="46"/>
      <c r="BJ16" s="46"/>
      <c r="BK16" s="46"/>
      <c r="BL16" s="47"/>
    </row>
    <row r="17" spans="1:64">
      <c r="A17" s="51" t="s">
        <v>207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6"/>
      <c r="AK17" s="57"/>
      <c r="AL17" s="57"/>
      <c r="AM17" s="57"/>
      <c r="AN17" s="58"/>
      <c r="AO17" s="48"/>
      <c r="AP17" s="49"/>
      <c r="AQ17" s="49"/>
      <c r="AR17" s="49"/>
      <c r="AS17" s="49"/>
      <c r="AT17" s="49"/>
      <c r="AU17" s="49"/>
      <c r="AV17" s="50"/>
      <c r="AW17" s="42"/>
      <c r="AX17" s="43"/>
      <c r="AY17" s="43"/>
      <c r="AZ17" s="43"/>
      <c r="BA17" s="43"/>
      <c r="BB17" s="43"/>
      <c r="BC17" s="43"/>
      <c r="BD17" s="44"/>
      <c r="BE17" s="48"/>
      <c r="BF17" s="49"/>
      <c r="BG17" s="49"/>
      <c r="BH17" s="49"/>
      <c r="BI17" s="49"/>
      <c r="BJ17" s="49"/>
      <c r="BK17" s="49"/>
      <c r="BL17" s="50"/>
    </row>
    <row r="18" spans="1:64">
      <c r="A18" s="52" t="s">
        <v>163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 t="s">
        <v>147</v>
      </c>
      <c r="AK18" s="54"/>
      <c r="AL18" s="54"/>
      <c r="AM18" s="54"/>
      <c r="AN18" s="55"/>
      <c r="AO18" s="45"/>
      <c r="AP18" s="46"/>
      <c r="AQ18" s="46"/>
      <c r="AR18" s="46"/>
      <c r="AS18" s="46"/>
      <c r="AT18" s="46"/>
      <c r="AU18" s="46"/>
      <c r="AV18" s="47"/>
      <c r="AW18" s="39" t="s">
        <v>185</v>
      </c>
      <c r="AX18" s="40"/>
      <c r="AY18" s="40"/>
      <c r="AZ18" s="40"/>
      <c r="BA18" s="40"/>
      <c r="BB18" s="40"/>
      <c r="BC18" s="40"/>
      <c r="BD18" s="41"/>
      <c r="BE18" s="45">
        <f>AO18*AW18</f>
        <v>0</v>
      </c>
      <c r="BF18" s="46"/>
      <c r="BG18" s="46"/>
      <c r="BH18" s="46"/>
      <c r="BI18" s="46"/>
      <c r="BJ18" s="46"/>
      <c r="BK18" s="46"/>
      <c r="BL18" s="47"/>
    </row>
    <row r="19" spans="1:64">
      <c r="A19" s="36" t="s">
        <v>164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62"/>
      <c r="AK19" s="63"/>
      <c r="AL19" s="63"/>
      <c r="AM19" s="63"/>
      <c r="AN19" s="64"/>
      <c r="AO19" s="59"/>
      <c r="AP19" s="60"/>
      <c r="AQ19" s="60"/>
      <c r="AR19" s="60"/>
      <c r="AS19" s="60"/>
      <c r="AT19" s="60"/>
      <c r="AU19" s="60"/>
      <c r="AV19" s="61"/>
      <c r="AW19" s="65"/>
      <c r="AX19" s="66"/>
      <c r="AY19" s="66"/>
      <c r="AZ19" s="66"/>
      <c r="BA19" s="66"/>
      <c r="BB19" s="66"/>
      <c r="BC19" s="66"/>
      <c r="BD19" s="67"/>
      <c r="BE19" s="59"/>
      <c r="BF19" s="60"/>
      <c r="BG19" s="60"/>
      <c r="BH19" s="60"/>
      <c r="BI19" s="60"/>
      <c r="BJ19" s="60"/>
      <c r="BK19" s="60"/>
      <c r="BL19" s="61"/>
    </row>
    <row r="20" spans="1:64">
      <c r="A20" s="36" t="s">
        <v>208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  <c r="AJ20" s="62"/>
      <c r="AK20" s="63"/>
      <c r="AL20" s="63"/>
      <c r="AM20" s="63"/>
      <c r="AN20" s="64"/>
      <c r="AO20" s="59"/>
      <c r="AP20" s="60"/>
      <c r="AQ20" s="60"/>
      <c r="AR20" s="60"/>
      <c r="AS20" s="60"/>
      <c r="AT20" s="60"/>
      <c r="AU20" s="60"/>
      <c r="AV20" s="61"/>
      <c r="AW20" s="65"/>
      <c r="AX20" s="66"/>
      <c r="AY20" s="66"/>
      <c r="AZ20" s="66"/>
      <c r="BA20" s="66"/>
      <c r="BB20" s="66"/>
      <c r="BC20" s="66"/>
      <c r="BD20" s="67"/>
      <c r="BE20" s="59"/>
      <c r="BF20" s="60"/>
      <c r="BG20" s="60"/>
      <c r="BH20" s="60"/>
      <c r="BI20" s="60"/>
      <c r="BJ20" s="60"/>
      <c r="BK20" s="60"/>
      <c r="BL20" s="61"/>
    </row>
    <row r="21" spans="1:64">
      <c r="A21" s="36" t="s">
        <v>195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62"/>
      <c r="AK21" s="63"/>
      <c r="AL21" s="63"/>
      <c r="AM21" s="63"/>
      <c r="AN21" s="64"/>
      <c r="AO21" s="59"/>
      <c r="AP21" s="60"/>
      <c r="AQ21" s="60"/>
      <c r="AR21" s="60"/>
      <c r="AS21" s="60"/>
      <c r="AT21" s="60"/>
      <c r="AU21" s="60"/>
      <c r="AV21" s="61"/>
      <c r="AW21" s="65"/>
      <c r="AX21" s="66"/>
      <c r="AY21" s="66"/>
      <c r="AZ21" s="66"/>
      <c r="BA21" s="66"/>
      <c r="BB21" s="66"/>
      <c r="BC21" s="66"/>
      <c r="BD21" s="67"/>
      <c r="BE21" s="59"/>
      <c r="BF21" s="60"/>
      <c r="BG21" s="60"/>
      <c r="BH21" s="60"/>
      <c r="BI21" s="60"/>
      <c r="BJ21" s="60"/>
      <c r="BK21" s="60"/>
      <c r="BL21" s="61"/>
    </row>
    <row r="22" spans="1:64">
      <c r="A22" s="36" t="s">
        <v>209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62"/>
      <c r="AK22" s="63"/>
      <c r="AL22" s="63"/>
      <c r="AM22" s="63"/>
      <c r="AN22" s="64"/>
      <c r="AO22" s="48"/>
      <c r="AP22" s="49"/>
      <c r="AQ22" s="49"/>
      <c r="AR22" s="49"/>
      <c r="AS22" s="49"/>
      <c r="AT22" s="49"/>
      <c r="AU22" s="49"/>
      <c r="AV22" s="50"/>
      <c r="AW22" s="65"/>
      <c r="AX22" s="66"/>
      <c r="AY22" s="66"/>
      <c r="AZ22" s="66"/>
      <c r="BA22" s="66"/>
      <c r="BB22" s="66"/>
      <c r="BC22" s="66"/>
      <c r="BD22" s="67"/>
      <c r="BE22" s="59"/>
      <c r="BF22" s="60"/>
      <c r="BG22" s="60"/>
      <c r="BH22" s="60"/>
      <c r="BI22" s="60"/>
      <c r="BJ22" s="60"/>
      <c r="BK22" s="60"/>
      <c r="BL22" s="61"/>
    </row>
    <row r="23" spans="1:64">
      <c r="A23" s="52" t="s">
        <v>210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3" t="s">
        <v>148</v>
      </c>
      <c r="AK23" s="54"/>
      <c r="AL23" s="54"/>
      <c r="AM23" s="54"/>
      <c r="AN23" s="55"/>
      <c r="AO23" s="45">
        <v>105852805</v>
      </c>
      <c r="AP23" s="46"/>
      <c r="AQ23" s="46"/>
      <c r="AR23" s="46"/>
      <c r="AS23" s="46"/>
      <c r="AT23" s="46"/>
      <c r="AU23" s="46"/>
      <c r="AV23" s="47"/>
      <c r="AW23" s="69">
        <v>0.5</v>
      </c>
      <c r="AX23" s="70"/>
      <c r="AY23" s="70"/>
      <c r="AZ23" s="70"/>
      <c r="BA23" s="70"/>
      <c r="BB23" s="70"/>
      <c r="BC23" s="70"/>
      <c r="BD23" s="71"/>
      <c r="BE23" s="45">
        <f>AO23*AW23</f>
        <v>52926402.5</v>
      </c>
      <c r="BF23" s="46"/>
      <c r="BG23" s="46"/>
      <c r="BH23" s="46"/>
      <c r="BI23" s="46"/>
      <c r="BJ23" s="46"/>
      <c r="BK23" s="46"/>
      <c r="BL23" s="47"/>
    </row>
    <row r="24" spans="1:64">
      <c r="A24" s="36" t="s">
        <v>269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62"/>
      <c r="AK24" s="63"/>
      <c r="AL24" s="63"/>
      <c r="AM24" s="63"/>
      <c r="AN24" s="64"/>
      <c r="AO24" s="59"/>
      <c r="AP24" s="60"/>
      <c r="AQ24" s="60"/>
      <c r="AR24" s="60"/>
      <c r="AS24" s="60"/>
      <c r="AT24" s="60"/>
      <c r="AU24" s="60"/>
      <c r="AV24" s="61"/>
      <c r="AW24" s="36"/>
      <c r="AX24" s="37"/>
      <c r="AY24" s="37"/>
      <c r="AZ24" s="37"/>
      <c r="BA24" s="37"/>
      <c r="BB24" s="37"/>
      <c r="BC24" s="37"/>
      <c r="BD24" s="38"/>
      <c r="BE24" s="59"/>
      <c r="BF24" s="60"/>
      <c r="BG24" s="60"/>
      <c r="BH24" s="60"/>
      <c r="BI24" s="60"/>
      <c r="BJ24" s="60"/>
      <c r="BK24" s="60"/>
      <c r="BL24" s="61"/>
    </row>
    <row r="25" spans="1:64">
      <c r="A25" s="36" t="s">
        <v>195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62"/>
      <c r="AK25" s="63"/>
      <c r="AL25" s="63"/>
      <c r="AM25" s="63"/>
      <c r="AN25" s="64"/>
      <c r="AO25" s="59"/>
      <c r="AP25" s="60"/>
      <c r="AQ25" s="60"/>
      <c r="AR25" s="60"/>
      <c r="AS25" s="60"/>
      <c r="AT25" s="60"/>
      <c r="AU25" s="60"/>
      <c r="AV25" s="61"/>
      <c r="AW25" s="36"/>
      <c r="AX25" s="37"/>
      <c r="AY25" s="37"/>
      <c r="AZ25" s="37"/>
      <c r="BA25" s="37"/>
      <c r="BB25" s="37"/>
      <c r="BC25" s="37"/>
      <c r="BD25" s="38"/>
      <c r="BE25" s="59"/>
      <c r="BF25" s="60"/>
      <c r="BG25" s="60"/>
      <c r="BH25" s="60"/>
      <c r="BI25" s="60"/>
      <c r="BJ25" s="60"/>
      <c r="BK25" s="60"/>
      <c r="BL25" s="61"/>
    </row>
    <row r="26" spans="1:64">
      <c r="A26" s="33" t="s">
        <v>209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  <c r="AJ26" s="56"/>
      <c r="AK26" s="57"/>
      <c r="AL26" s="57"/>
      <c r="AM26" s="57"/>
      <c r="AN26" s="58"/>
      <c r="AO26" s="48"/>
      <c r="AP26" s="49"/>
      <c r="AQ26" s="49"/>
      <c r="AR26" s="49"/>
      <c r="AS26" s="49"/>
      <c r="AT26" s="49"/>
      <c r="AU26" s="49"/>
      <c r="AV26" s="50"/>
      <c r="AW26" s="33"/>
      <c r="AX26" s="34"/>
      <c r="AY26" s="34"/>
      <c r="AZ26" s="34"/>
      <c r="BA26" s="34"/>
      <c r="BB26" s="34"/>
      <c r="BC26" s="34"/>
      <c r="BD26" s="35"/>
      <c r="BE26" s="48"/>
      <c r="BF26" s="49"/>
      <c r="BG26" s="49"/>
      <c r="BH26" s="49"/>
      <c r="BI26" s="49"/>
      <c r="BJ26" s="49"/>
      <c r="BK26" s="49"/>
      <c r="BL26" s="50"/>
    </row>
    <row r="27" spans="1:64">
      <c r="A27" s="76" t="s">
        <v>211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53" t="s">
        <v>196</v>
      </c>
      <c r="AK27" s="54"/>
      <c r="AL27" s="54"/>
      <c r="AM27" s="54"/>
      <c r="AN27" s="55"/>
      <c r="AO27" s="45"/>
      <c r="AP27" s="46"/>
      <c r="AQ27" s="46"/>
      <c r="AR27" s="46"/>
      <c r="AS27" s="46"/>
      <c r="AT27" s="46"/>
      <c r="AU27" s="46"/>
      <c r="AV27" s="47"/>
      <c r="AW27" s="69">
        <v>0.1</v>
      </c>
      <c r="AX27" s="70"/>
      <c r="AY27" s="70"/>
      <c r="AZ27" s="70"/>
      <c r="BA27" s="70"/>
      <c r="BB27" s="70"/>
      <c r="BC27" s="70"/>
      <c r="BD27" s="71"/>
      <c r="BE27" s="45">
        <f>AO27*AW27</f>
        <v>0</v>
      </c>
      <c r="BF27" s="46"/>
      <c r="BG27" s="46"/>
      <c r="BH27" s="46"/>
      <c r="BI27" s="46"/>
      <c r="BJ27" s="46"/>
      <c r="BK27" s="46"/>
      <c r="BL27" s="47"/>
    </row>
    <row r="28" spans="1:64">
      <c r="A28" s="72" t="s">
        <v>212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  <c r="AJ28" s="62"/>
      <c r="AK28" s="63"/>
      <c r="AL28" s="63"/>
      <c r="AM28" s="63"/>
      <c r="AN28" s="64"/>
      <c r="AO28" s="59"/>
      <c r="AP28" s="60"/>
      <c r="AQ28" s="60"/>
      <c r="AR28" s="60"/>
      <c r="AS28" s="60"/>
      <c r="AT28" s="60"/>
      <c r="AU28" s="60"/>
      <c r="AV28" s="61"/>
      <c r="AW28" s="36"/>
      <c r="AX28" s="37"/>
      <c r="AY28" s="37"/>
      <c r="AZ28" s="37"/>
      <c r="BA28" s="37"/>
      <c r="BB28" s="37"/>
      <c r="BC28" s="37"/>
      <c r="BD28" s="38"/>
      <c r="BE28" s="59"/>
      <c r="BF28" s="60"/>
      <c r="BG28" s="60"/>
      <c r="BH28" s="60"/>
      <c r="BI28" s="60"/>
      <c r="BJ28" s="60"/>
      <c r="BK28" s="60"/>
      <c r="BL28" s="61"/>
    </row>
    <row r="29" spans="1:64">
      <c r="A29" s="72" t="s">
        <v>213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J29" s="62"/>
      <c r="AK29" s="63"/>
      <c r="AL29" s="63"/>
      <c r="AM29" s="63"/>
      <c r="AN29" s="64"/>
      <c r="AO29" s="59"/>
      <c r="AP29" s="60"/>
      <c r="AQ29" s="60"/>
      <c r="AR29" s="60"/>
      <c r="AS29" s="60"/>
      <c r="AT29" s="60"/>
      <c r="AU29" s="60"/>
      <c r="AV29" s="61"/>
      <c r="AW29" s="36"/>
      <c r="AX29" s="37"/>
      <c r="AY29" s="37"/>
      <c r="AZ29" s="37"/>
      <c r="BA29" s="37"/>
      <c r="BB29" s="37"/>
      <c r="BC29" s="37"/>
      <c r="BD29" s="38"/>
      <c r="BE29" s="59"/>
      <c r="BF29" s="60"/>
      <c r="BG29" s="60"/>
      <c r="BH29" s="60"/>
      <c r="BI29" s="60"/>
      <c r="BJ29" s="60"/>
      <c r="BK29" s="60"/>
      <c r="BL29" s="61"/>
    </row>
    <row r="30" spans="1:64">
      <c r="A30" s="75" t="s">
        <v>214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56"/>
      <c r="AK30" s="57"/>
      <c r="AL30" s="57"/>
      <c r="AM30" s="57"/>
      <c r="AN30" s="58"/>
      <c r="AO30" s="48"/>
      <c r="AP30" s="49"/>
      <c r="AQ30" s="49"/>
      <c r="AR30" s="49"/>
      <c r="AS30" s="49"/>
      <c r="AT30" s="49"/>
      <c r="AU30" s="49"/>
      <c r="AV30" s="50"/>
      <c r="AW30" s="33"/>
      <c r="AX30" s="34"/>
      <c r="AY30" s="34"/>
      <c r="AZ30" s="34"/>
      <c r="BA30" s="34"/>
      <c r="BB30" s="34"/>
      <c r="BC30" s="34"/>
      <c r="BD30" s="35"/>
      <c r="BE30" s="48"/>
      <c r="BF30" s="49"/>
      <c r="BG30" s="49"/>
      <c r="BH30" s="49"/>
      <c r="BI30" s="49"/>
      <c r="BJ30" s="49"/>
      <c r="BK30" s="49"/>
      <c r="BL30" s="50"/>
    </row>
    <row r="31" spans="1:64">
      <c r="A31" s="69" t="s">
        <v>215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53" t="s">
        <v>197</v>
      </c>
      <c r="AK31" s="54"/>
      <c r="AL31" s="54"/>
      <c r="AM31" s="54"/>
      <c r="AN31" s="55"/>
      <c r="AO31" s="45"/>
      <c r="AP31" s="46"/>
      <c r="AQ31" s="46"/>
      <c r="AR31" s="46"/>
      <c r="AS31" s="46"/>
      <c r="AT31" s="46"/>
      <c r="AU31" s="46"/>
      <c r="AV31" s="47"/>
      <c r="AW31" s="69">
        <v>0.5</v>
      </c>
      <c r="AX31" s="70"/>
      <c r="AY31" s="70"/>
      <c r="AZ31" s="70"/>
      <c r="BA31" s="70"/>
      <c r="BB31" s="70"/>
      <c r="BC31" s="70"/>
      <c r="BD31" s="71"/>
      <c r="BE31" s="45">
        <f>AO31*AW31</f>
        <v>0</v>
      </c>
      <c r="BF31" s="46"/>
      <c r="BG31" s="46"/>
      <c r="BH31" s="46"/>
      <c r="BI31" s="46"/>
      <c r="BJ31" s="46"/>
      <c r="BK31" s="46"/>
      <c r="BL31" s="47"/>
    </row>
    <row r="32" spans="1:64">
      <c r="A32" s="51" t="s">
        <v>216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6"/>
      <c r="AK32" s="57"/>
      <c r="AL32" s="57"/>
      <c r="AM32" s="57"/>
      <c r="AN32" s="58"/>
      <c r="AO32" s="48"/>
      <c r="AP32" s="49"/>
      <c r="AQ32" s="49"/>
      <c r="AR32" s="49"/>
      <c r="AS32" s="49"/>
      <c r="AT32" s="49"/>
      <c r="AU32" s="49"/>
      <c r="AV32" s="50"/>
      <c r="AW32" s="33"/>
      <c r="AX32" s="34"/>
      <c r="AY32" s="34"/>
      <c r="AZ32" s="34"/>
      <c r="BA32" s="34"/>
      <c r="BB32" s="34"/>
      <c r="BC32" s="34"/>
      <c r="BD32" s="35"/>
      <c r="BE32" s="48"/>
      <c r="BF32" s="49"/>
      <c r="BG32" s="49"/>
      <c r="BH32" s="49"/>
      <c r="BI32" s="49"/>
      <c r="BJ32" s="49"/>
      <c r="BK32" s="49"/>
      <c r="BL32" s="50"/>
    </row>
    <row r="33" spans="1:64">
      <c r="A33" s="52" t="s">
        <v>217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 t="s">
        <v>198</v>
      </c>
      <c r="AK33" s="54"/>
      <c r="AL33" s="54"/>
      <c r="AM33" s="54"/>
      <c r="AN33" s="55"/>
      <c r="AO33" s="45"/>
      <c r="AP33" s="46"/>
      <c r="AQ33" s="46"/>
      <c r="AR33" s="46"/>
      <c r="AS33" s="46"/>
      <c r="AT33" s="46"/>
      <c r="AU33" s="46"/>
      <c r="AV33" s="47"/>
      <c r="AW33" s="39" t="s">
        <v>185</v>
      </c>
      <c r="AX33" s="40"/>
      <c r="AY33" s="40"/>
      <c r="AZ33" s="40"/>
      <c r="BA33" s="40"/>
      <c r="BB33" s="40"/>
      <c r="BC33" s="40"/>
      <c r="BD33" s="41"/>
      <c r="BE33" s="45">
        <f>AO33*AW33</f>
        <v>0</v>
      </c>
      <c r="BF33" s="46"/>
      <c r="BG33" s="46"/>
      <c r="BH33" s="46"/>
      <c r="BI33" s="46"/>
      <c r="BJ33" s="46"/>
      <c r="BK33" s="46"/>
      <c r="BL33" s="47"/>
    </row>
    <row r="34" spans="1:64">
      <c r="A34" s="36" t="s">
        <v>218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8"/>
      <c r="AJ34" s="62"/>
      <c r="AK34" s="63"/>
      <c r="AL34" s="63"/>
      <c r="AM34" s="63"/>
      <c r="AN34" s="64"/>
      <c r="AO34" s="59"/>
      <c r="AP34" s="60"/>
      <c r="AQ34" s="60"/>
      <c r="AR34" s="60"/>
      <c r="AS34" s="60"/>
      <c r="AT34" s="60"/>
      <c r="AU34" s="60"/>
      <c r="AV34" s="61"/>
      <c r="AW34" s="65"/>
      <c r="AX34" s="66"/>
      <c r="AY34" s="66"/>
      <c r="AZ34" s="66"/>
      <c r="BA34" s="66"/>
      <c r="BB34" s="66"/>
      <c r="BC34" s="66"/>
      <c r="BD34" s="67"/>
      <c r="BE34" s="59"/>
      <c r="BF34" s="60"/>
      <c r="BG34" s="60"/>
      <c r="BH34" s="60"/>
      <c r="BI34" s="60"/>
      <c r="BJ34" s="60"/>
      <c r="BK34" s="60"/>
      <c r="BL34" s="61"/>
    </row>
    <row r="35" spans="1:64">
      <c r="A35" s="36" t="s">
        <v>219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  <c r="AJ35" s="62"/>
      <c r="AK35" s="63"/>
      <c r="AL35" s="63"/>
      <c r="AM35" s="63"/>
      <c r="AN35" s="64"/>
      <c r="AO35" s="59"/>
      <c r="AP35" s="60"/>
      <c r="AQ35" s="60"/>
      <c r="AR35" s="60"/>
      <c r="AS35" s="60"/>
      <c r="AT35" s="60"/>
      <c r="AU35" s="60"/>
      <c r="AV35" s="61"/>
      <c r="AW35" s="65"/>
      <c r="AX35" s="66"/>
      <c r="AY35" s="66"/>
      <c r="AZ35" s="66"/>
      <c r="BA35" s="66"/>
      <c r="BB35" s="66"/>
      <c r="BC35" s="66"/>
      <c r="BD35" s="67"/>
      <c r="BE35" s="59"/>
      <c r="BF35" s="60"/>
      <c r="BG35" s="60"/>
      <c r="BH35" s="60"/>
      <c r="BI35" s="60"/>
      <c r="BJ35" s="60"/>
      <c r="BK35" s="60"/>
      <c r="BL35" s="61"/>
    </row>
    <row r="36" spans="1:64">
      <c r="A36" s="36" t="s">
        <v>220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/>
      <c r="AJ36" s="62"/>
      <c r="AK36" s="63"/>
      <c r="AL36" s="63"/>
      <c r="AM36" s="63"/>
      <c r="AN36" s="64"/>
      <c r="AO36" s="59"/>
      <c r="AP36" s="60"/>
      <c r="AQ36" s="60"/>
      <c r="AR36" s="60"/>
      <c r="AS36" s="60"/>
      <c r="AT36" s="60"/>
      <c r="AU36" s="60"/>
      <c r="AV36" s="61"/>
      <c r="AW36" s="65"/>
      <c r="AX36" s="66"/>
      <c r="AY36" s="66"/>
      <c r="AZ36" s="66"/>
      <c r="BA36" s="66"/>
      <c r="BB36" s="66"/>
      <c r="BC36" s="66"/>
      <c r="BD36" s="67"/>
      <c r="BE36" s="59"/>
      <c r="BF36" s="60"/>
      <c r="BG36" s="60"/>
      <c r="BH36" s="60"/>
      <c r="BI36" s="60"/>
      <c r="BJ36" s="60"/>
      <c r="BK36" s="60"/>
      <c r="BL36" s="61"/>
    </row>
    <row r="37" spans="1:64">
      <c r="A37" s="51" t="s">
        <v>149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6"/>
      <c r="AK37" s="57"/>
      <c r="AL37" s="57"/>
      <c r="AM37" s="57"/>
      <c r="AN37" s="58"/>
      <c r="AO37" s="48"/>
      <c r="AP37" s="49"/>
      <c r="AQ37" s="49"/>
      <c r="AR37" s="49"/>
      <c r="AS37" s="49"/>
      <c r="AT37" s="49"/>
      <c r="AU37" s="49"/>
      <c r="AV37" s="50"/>
      <c r="AW37" s="42"/>
      <c r="AX37" s="43"/>
      <c r="AY37" s="43"/>
      <c r="AZ37" s="43"/>
      <c r="BA37" s="43"/>
      <c r="BB37" s="43"/>
      <c r="BC37" s="43"/>
      <c r="BD37" s="44"/>
      <c r="BE37" s="48"/>
      <c r="BF37" s="49"/>
      <c r="BG37" s="49"/>
      <c r="BH37" s="49"/>
      <c r="BI37" s="49"/>
      <c r="BJ37" s="49"/>
      <c r="BK37" s="49"/>
      <c r="BL37" s="50"/>
    </row>
    <row r="38" spans="1:64">
      <c r="A38" s="69" t="s">
        <v>199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  <c r="AJ38" s="53" t="s">
        <v>200</v>
      </c>
      <c r="AK38" s="54"/>
      <c r="AL38" s="54"/>
      <c r="AM38" s="54"/>
      <c r="AN38" s="55"/>
      <c r="AO38" s="45"/>
      <c r="AP38" s="46"/>
      <c r="AQ38" s="46"/>
      <c r="AR38" s="46"/>
      <c r="AS38" s="46"/>
      <c r="AT38" s="46"/>
      <c r="AU38" s="46"/>
      <c r="AV38" s="47"/>
      <c r="AW38" s="39" t="s">
        <v>185</v>
      </c>
      <c r="AX38" s="40"/>
      <c r="AY38" s="40"/>
      <c r="AZ38" s="40"/>
      <c r="BA38" s="40"/>
      <c r="BB38" s="40"/>
      <c r="BC38" s="40"/>
      <c r="BD38" s="41"/>
      <c r="BE38" s="45">
        <f>AO38*AW38</f>
        <v>0</v>
      </c>
      <c r="BF38" s="46"/>
      <c r="BG38" s="46"/>
      <c r="BH38" s="46"/>
      <c r="BI38" s="46"/>
      <c r="BJ38" s="46"/>
      <c r="BK38" s="46"/>
      <c r="BL38" s="47"/>
    </row>
    <row r="39" spans="1:64">
      <c r="A39" s="36" t="s">
        <v>221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  <c r="AJ39" s="62"/>
      <c r="AK39" s="63"/>
      <c r="AL39" s="63"/>
      <c r="AM39" s="63"/>
      <c r="AN39" s="64"/>
      <c r="AO39" s="59"/>
      <c r="AP39" s="60"/>
      <c r="AQ39" s="60"/>
      <c r="AR39" s="60"/>
      <c r="AS39" s="60"/>
      <c r="AT39" s="60"/>
      <c r="AU39" s="60"/>
      <c r="AV39" s="61"/>
      <c r="AW39" s="65"/>
      <c r="AX39" s="66"/>
      <c r="AY39" s="66"/>
      <c r="AZ39" s="66"/>
      <c r="BA39" s="66"/>
      <c r="BB39" s="66"/>
      <c r="BC39" s="66"/>
      <c r="BD39" s="67"/>
      <c r="BE39" s="59"/>
      <c r="BF39" s="60"/>
      <c r="BG39" s="60"/>
      <c r="BH39" s="60"/>
      <c r="BI39" s="60"/>
      <c r="BJ39" s="60"/>
      <c r="BK39" s="60"/>
      <c r="BL39" s="61"/>
    </row>
    <row r="40" spans="1:64">
      <c r="A40" s="51" t="s">
        <v>222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6"/>
      <c r="AK40" s="57"/>
      <c r="AL40" s="57"/>
      <c r="AM40" s="57"/>
      <c r="AN40" s="58"/>
      <c r="AO40" s="48"/>
      <c r="AP40" s="49"/>
      <c r="AQ40" s="49"/>
      <c r="AR40" s="49"/>
      <c r="AS40" s="49"/>
      <c r="AT40" s="49"/>
      <c r="AU40" s="49"/>
      <c r="AV40" s="50"/>
      <c r="AW40" s="42"/>
      <c r="AX40" s="43"/>
      <c r="AY40" s="43"/>
      <c r="AZ40" s="43"/>
      <c r="BA40" s="43"/>
      <c r="BB40" s="43"/>
      <c r="BC40" s="43"/>
      <c r="BD40" s="44"/>
      <c r="BE40" s="48"/>
      <c r="BF40" s="49"/>
      <c r="BG40" s="49"/>
      <c r="BH40" s="49"/>
      <c r="BI40" s="49"/>
      <c r="BJ40" s="49"/>
      <c r="BK40" s="49"/>
      <c r="BL40" s="50"/>
    </row>
    <row r="41" spans="1:64" ht="18" customHeight="1">
      <c r="A41" s="12" t="s">
        <v>111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 t="s">
        <v>201</v>
      </c>
      <c r="AK41" s="13"/>
      <c r="AL41" s="13"/>
      <c r="AM41" s="13"/>
      <c r="AN41" s="13"/>
      <c r="AO41" s="11"/>
      <c r="AP41" s="11"/>
      <c r="AQ41" s="11"/>
      <c r="AR41" s="11"/>
      <c r="AS41" s="11"/>
      <c r="AT41" s="11"/>
      <c r="AU41" s="11"/>
      <c r="AV41" s="11"/>
      <c r="AW41" s="10" t="s">
        <v>185</v>
      </c>
      <c r="AX41" s="10"/>
      <c r="AY41" s="10"/>
      <c r="AZ41" s="10"/>
      <c r="BA41" s="10"/>
      <c r="BB41" s="10"/>
      <c r="BC41" s="10"/>
      <c r="BD41" s="10"/>
      <c r="BE41" s="11">
        <f>AO41*AW41</f>
        <v>0</v>
      </c>
      <c r="BF41" s="11"/>
      <c r="BG41" s="11"/>
      <c r="BH41" s="11"/>
      <c r="BI41" s="11"/>
      <c r="BJ41" s="11"/>
      <c r="BK41" s="11"/>
      <c r="BL41" s="11"/>
    </row>
    <row r="42" spans="1:64" ht="18" customHeight="1">
      <c r="A42" s="12" t="s">
        <v>150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 t="s">
        <v>202</v>
      </c>
      <c r="AK42" s="13"/>
      <c r="AL42" s="13"/>
      <c r="AM42" s="13"/>
      <c r="AN42" s="13"/>
      <c r="AO42" s="11"/>
      <c r="AP42" s="11"/>
      <c r="AQ42" s="11"/>
      <c r="AR42" s="11"/>
      <c r="AS42" s="11"/>
      <c r="AT42" s="11"/>
      <c r="AU42" s="11"/>
      <c r="AV42" s="11"/>
      <c r="AW42" s="12">
        <v>0.1</v>
      </c>
      <c r="AX42" s="12"/>
      <c r="AY42" s="12"/>
      <c r="AZ42" s="12"/>
      <c r="BA42" s="12"/>
      <c r="BB42" s="12"/>
      <c r="BC42" s="12"/>
      <c r="BD42" s="12"/>
      <c r="BE42" s="11">
        <f>AO42*AW42</f>
        <v>0</v>
      </c>
      <c r="BF42" s="11"/>
      <c r="BG42" s="11"/>
      <c r="BH42" s="11"/>
      <c r="BI42" s="11"/>
      <c r="BJ42" s="11"/>
      <c r="BK42" s="11"/>
      <c r="BL42" s="11"/>
    </row>
  </sheetData>
  <mergeCells count="102">
    <mergeCell ref="A38:AI38"/>
    <mergeCell ref="AJ38:AN40"/>
    <mergeCell ref="AO42:AV42"/>
    <mergeCell ref="BE42:BL42"/>
    <mergeCell ref="AW42:BD42"/>
    <mergeCell ref="A42:AI42"/>
    <mergeCell ref="AJ42:AN42"/>
    <mergeCell ref="A41:AI41"/>
    <mergeCell ref="AJ41:AN41"/>
    <mergeCell ref="AO41:AV41"/>
    <mergeCell ref="BE38:BL40"/>
    <mergeCell ref="AW41:BD41"/>
    <mergeCell ref="BE41:BL41"/>
    <mergeCell ref="AO38:AV40"/>
    <mergeCell ref="AW38:BD40"/>
    <mergeCell ref="BE33:BL37"/>
    <mergeCell ref="AW33:BD37"/>
    <mergeCell ref="A34:AI34"/>
    <mergeCell ref="A35:AI35"/>
    <mergeCell ref="A37:AI37"/>
    <mergeCell ref="A33:AI33"/>
    <mergeCell ref="AJ33:AN37"/>
    <mergeCell ref="AO33:AV37"/>
    <mergeCell ref="A36:AI36"/>
    <mergeCell ref="BE31:BL32"/>
    <mergeCell ref="A32:AI32"/>
    <mergeCell ref="A27:AI27"/>
    <mergeCell ref="AW27:BD30"/>
    <mergeCell ref="A31:AI31"/>
    <mergeCell ref="AJ31:AN32"/>
    <mergeCell ref="AO31:AV32"/>
    <mergeCell ref="A29:AI29"/>
    <mergeCell ref="AW31:BD32"/>
    <mergeCell ref="BE23:BL26"/>
    <mergeCell ref="BE27:BL30"/>
    <mergeCell ref="A28:AI28"/>
    <mergeCell ref="A30:AI30"/>
    <mergeCell ref="AJ27:AN30"/>
    <mergeCell ref="AO27:AV30"/>
    <mergeCell ref="A24:AI24"/>
    <mergeCell ref="AJ23:AN26"/>
    <mergeCell ref="AO23:AV26"/>
    <mergeCell ref="A19:AI19"/>
    <mergeCell ref="A22:AI22"/>
    <mergeCell ref="AW18:BD22"/>
    <mergeCell ref="A40:AI40"/>
    <mergeCell ref="A23:AI23"/>
    <mergeCell ref="AJ18:AN22"/>
    <mergeCell ref="AO18:AV22"/>
    <mergeCell ref="AW23:BD26"/>
    <mergeCell ref="A39:AI39"/>
    <mergeCell ref="A21:AI21"/>
    <mergeCell ref="BE18:BL22"/>
    <mergeCell ref="A16:AI16"/>
    <mergeCell ref="A15:BL15"/>
    <mergeCell ref="A17:AI17"/>
    <mergeCell ref="AJ16:AN17"/>
    <mergeCell ref="AO16:AV17"/>
    <mergeCell ref="AW16:BD17"/>
    <mergeCell ref="BE16:BL17"/>
    <mergeCell ref="A20:AI20"/>
    <mergeCell ref="A18:AI18"/>
    <mergeCell ref="BE13:BL13"/>
    <mergeCell ref="A14:AI14"/>
    <mergeCell ref="AJ14:AN14"/>
    <mergeCell ref="AO14:AV14"/>
    <mergeCell ref="AW14:BD14"/>
    <mergeCell ref="BE14:BL14"/>
    <mergeCell ref="A13:AI13"/>
    <mergeCell ref="AJ13:AN13"/>
    <mergeCell ref="AO13:AV13"/>
    <mergeCell ref="AW13:BD13"/>
    <mergeCell ref="AO6:AV6"/>
    <mergeCell ref="BE8:BL12"/>
    <mergeCell ref="A10:AI10"/>
    <mergeCell ref="A12:AI12"/>
    <mergeCell ref="AJ8:AN12"/>
    <mergeCell ref="AO8:AV12"/>
    <mergeCell ref="AW8:BD12"/>
    <mergeCell ref="A8:AI8"/>
    <mergeCell ref="A9:AI9"/>
    <mergeCell ref="A11:AI11"/>
    <mergeCell ref="AO4:AV5"/>
    <mergeCell ref="BE6:BL6"/>
    <mergeCell ref="BE2:BL3"/>
    <mergeCell ref="A3:AI3"/>
    <mergeCell ref="AJ2:AN3"/>
    <mergeCell ref="AO2:AV3"/>
    <mergeCell ref="AW2:BD3"/>
    <mergeCell ref="A2:AI2"/>
    <mergeCell ref="A6:AI6"/>
    <mergeCell ref="AJ6:AN6"/>
    <mergeCell ref="A7:BL7"/>
    <mergeCell ref="AW6:BD6"/>
    <mergeCell ref="A1:BL1"/>
    <mergeCell ref="A26:AI26"/>
    <mergeCell ref="A25:AI25"/>
    <mergeCell ref="AW4:BD5"/>
    <mergeCell ref="BE4:BL5"/>
    <mergeCell ref="A5:AI5"/>
    <mergeCell ref="A4:AI4"/>
    <mergeCell ref="AJ4:AN5"/>
  </mergeCells>
  <phoneticPr fontId="1" type="noConversion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L43"/>
  <sheetViews>
    <sheetView topLeftCell="A16" workbookViewId="0">
      <selection activeCell="AO4" sqref="AO4:AV6"/>
    </sheetView>
  </sheetViews>
  <sheetFormatPr defaultColWidth="1.42578125" defaultRowHeight="15.75"/>
  <cols>
    <col min="1" max="47" width="1.42578125" style="4" customWidth="1"/>
    <col min="48" max="48" width="2.28515625" style="4" customWidth="1"/>
    <col min="49" max="63" width="1.42578125" style="4" customWidth="1"/>
    <col min="64" max="64" width="2.7109375" style="4" customWidth="1"/>
    <col min="65" max="16384" width="1.42578125" style="4"/>
  </cols>
  <sheetData>
    <row r="1" spans="1:64">
      <c r="A1" s="69" t="s">
        <v>225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  <c r="AJ1" s="53" t="s">
        <v>223</v>
      </c>
      <c r="AK1" s="54"/>
      <c r="AL1" s="54"/>
      <c r="AM1" s="54"/>
      <c r="AN1" s="55"/>
      <c r="AO1" s="45">
        <v>51467578</v>
      </c>
      <c r="AP1" s="46"/>
      <c r="AQ1" s="46"/>
      <c r="AR1" s="46"/>
      <c r="AS1" s="46"/>
      <c r="AT1" s="46"/>
      <c r="AU1" s="46"/>
      <c r="AV1" s="47"/>
      <c r="AW1" s="39" t="s">
        <v>185</v>
      </c>
      <c r="AX1" s="40"/>
      <c r="AY1" s="40"/>
      <c r="AZ1" s="40"/>
      <c r="BA1" s="40"/>
      <c r="BB1" s="40"/>
      <c r="BC1" s="40"/>
      <c r="BD1" s="41"/>
      <c r="BE1" s="45">
        <f>AO1*AW1</f>
        <v>51467578</v>
      </c>
      <c r="BF1" s="46"/>
      <c r="BG1" s="46"/>
      <c r="BH1" s="46"/>
      <c r="BI1" s="46"/>
      <c r="BJ1" s="46"/>
      <c r="BK1" s="46"/>
      <c r="BL1" s="47"/>
    </row>
    <row r="2" spans="1:64">
      <c r="A2" s="36" t="s">
        <v>226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62"/>
      <c r="AK2" s="63"/>
      <c r="AL2" s="63"/>
      <c r="AM2" s="63"/>
      <c r="AN2" s="64"/>
      <c r="AO2" s="59"/>
      <c r="AP2" s="60"/>
      <c r="AQ2" s="60"/>
      <c r="AR2" s="60"/>
      <c r="AS2" s="60"/>
      <c r="AT2" s="60"/>
      <c r="AU2" s="60"/>
      <c r="AV2" s="61"/>
      <c r="AW2" s="65"/>
      <c r="AX2" s="66"/>
      <c r="AY2" s="66"/>
      <c r="AZ2" s="66"/>
      <c r="BA2" s="66"/>
      <c r="BB2" s="66"/>
      <c r="BC2" s="66"/>
      <c r="BD2" s="67"/>
      <c r="BE2" s="59"/>
      <c r="BF2" s="60"/>
      <c r="BG2" s="60"/>
      <c r="BH2" s="60"/>
      <c r="BI2" s="60"/>
      <c r="BJ2" s="60"/>
      <c r="BK2" s="60"/>
      <c r="BL2" s="61"/>
    </row>
    <row r="3" spans="1:64">
      <c r="A3" s="51" t="s">
        <v>165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6"/>
      <c r="AK3" s="57"/>
      <c r="AL3" s="57"/>
      <c r="AM3" s="57"/>
      <c r="AN3" s="58"/>
      <c r="AO3" s="48"/>
      <c r="AP3" s="49"/>
      <c r="AQ3" s="49"/>
      <c r="AR3" s="49"/>
      <c r="AS3" s="49"/>
      <c r="AT3" s="49"/>
      <c r="AU3" s="49"/>
      <c r="AV3" s="50"/>
      <c r="AW3" s="42"/>
      <c r="AX3" s="43"/>
      <c r="AY3" s="43"/>
      <c r="AZ3" s="43"/>
      <c r="BA3" s="43"/>
      <c r="BB3" s="43"/>
      <c r="BC3" s="43"/>
      <c r="BD3" s="44"/>
      <c r="BE3" s="48"/>
      <c r="BF3" s="49"/>
      <c r="BG3" s="49"/>
      <c r="BH3" s="49"/>
      <c r="BI3" s="49"/>
      <c r="BJ3" s="49"/>
      <c r="BK3" s="49"/>
      <c r="BL3" s="50"/>
    </row>
    <row r="4" spans="1:64">
      <c r="A4" s="69" t="s">
        <v>227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  <c r="AJ4" s="53" t="s">
        <v>224</v>
      </c>
      <c r="AK4" s="54"/>
      <c r="AL4" s="54"/>
      <c r="AM4" s="54"/>
      <c r="AN4" s="55"/>
      <c r="AO4" s="45"/>
      <c r="AP4" s="46"/>
      <c r="AQ4" s="46"/>
      <c r="AR4" s="46"/>
      <c r="AS4" s="46"/>
      <c r="AT4" s="46"/>
      <c r="AU4" s="46"/>
      <c r="AV4" s="47"/>
      <c r="AW4" s="69">
        <v>0.5</v>
      </c>
      <c r="AX4" s="70"/>
      <c r="AY4" s="70"/>
      <c r="AZ4" s="70"/>
      <c r="BA4" s="70"/>
      <c r="BB4" s="70"/>
      <c r="BC4" s="70"/>
      <c r="BD4" s="71"/>
      <c r="BE4" s="45">
        <f>AO4*AW4</f>
        <v>0</v>
      </c>
      <c r="BF4" s="46"/>
      <c r="BG4" s="46"/>
      <c r="BH4" s="46"/>
      <c r="BI4" s="46"/>
      <c r="BJ4" s="46"/>
      <c r="BK4" s="46"/>
      <c r="BL4" s="47"/>
    </row>
    <row r="5" spans="1:64">
      <c r="A5" s="36" t="s">
        <v>228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62"/>
      <c r="AK5" s="63"/>
      <c r="AL5" s="63"/>
      <c r="AM5" s="63"/>
      <c r="AN5" s="64"/>
      <c r="AO5" s="59"/>
      <c r="AP5" s="60"/>
      <c r="AQ5" s="60"/>
      <c r="AR5" s="60"/>
      <c r="AS5" s="60"/>
      <c r="AT5" s="60"/>
      <c r="AU5" s="60"/>
      <c r="AV5" s="61"/>
      <c r="AW5" s="36"/>
      <c r="AX5" s="37"/>
      <c r="AY5" s="37"/>
      <c r="AZ5" s="37"/>
      <c r="BA5" s="37"/>
      <c r="BB5" s="37"/>
      <c r="BC5" s="37"/>
      <c r="BD5" s="38"/>
      <c r="BE5" s="59"/>
      <c r="BF5" s="60"/>
      <c r="BG5" s="60"/>
      <c r="BH5" s="60"/>
      <c r="BI5" s="60"/>
      <c r="BJ5" s="60"/>
      <c r="BK5" s="60"/>
      <c r="BL5" s="61"/>
    </row>
    <row r="6" spans="1:64">
      <c r="A6" s="36" t="s">
        <v>229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62"/>
      <c r="AK6" s="63"/>
      <c r="AL6" s="63"/>
      <c r="AM6" s="63"/>
      <c r="AN6" s="64"/>
      <c r="AO6" s="59"/>
      <c r="AP6" s="60"/>
      <c r="AQ6" s="60"/>
      <c r="AR6" s="60"/>
      <c r="AS6" s="60"/>
      <c r="AT6" s="60"/>
      <c r="AU6" s="60"/>
      <c r="AV6" s="61"/>
      <c r="AW6" s="36"/>
      <c r="AX6" s="37"/>
      <c r="AY6" s="37"/>
      <c r="AZ6" s="37"/>
      <c r="BA6" s="37"/>
      <c r="BB6" s="37"/>
      <c r="BC6" s="37"/>
      <c r="BD6" s="38"/>
      <c r="BE6" s="59"/>
      <c r="BF6" s="60"/>
      <c r="BG6" s="60"/>
      <c r="BH6" s="60"/>
      <c r="BI6" s="60"/>
      <c r="BJ6" s="60"/>
      <c r="BK6" s="60"/>
      <c r="BL6" s="61"/>
    </row>
    <row r="7" spans="1:64">
      <c r="A7" s="77" t="s">
        <v>227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 t="s">
        <v>152</v>
      </c>
      <c r="AK7" s="54"/>
      <c r="AL7" s="54"/>
      <c r="AM7" s="54"/>
      <c r="AN7" s="55"/>
      <c r="AO7" s="45"/>
      <c r="AP7" s="46"/>
      <c r="AQ7" s="46"/>
      <c r="AR7" s="46"/>
      <c r="AS7" s="46"/>
      <c r="AT7" s="46"/>
      <c r="AU7" s="46"/>
      <c r="AV7" s="47"/>
      <c r="AW7" s="39" t="s">
        <v>185</v>
      </c>
      <c r="AX7" s="40"/>
      <c r="AY7" s="40"/>
      <c r="AZ7" s="40"/>
      <c r="BA7" s="40"/>
      <c r="BB7" s="40"/>
      <c r="BC7" s="40"/>
      <c r="BD7" s="41"/>
      <c r="BE7" s="45">
        <f>AO7*AW7</f>
        <v>0</v>
      </c>
      <c r="BF7" s="46"/>
      <c r="BG7" s="46"/>
      <c r="BH7" s="46"/>
      <c r="BI7" s="46"/>
      <c r="BJ7" s="46"/>
      <c r="BK7" s="46"/>
      <c r="BL7" s="47"/>
    </row>
    <row r="8" spans="1:64">
      <c r="A8" s="78" t="s">
        <v>230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62"/>
      <c r="AK8" s="63"/>
      <c r="AL8" s="63"/>
      <c r="AM8" s="63"/>
      <c r="AN8" s="64"/>
      <c r="AO8" s="59"/>
      <c r="AP8" s="60"/>
      <c r="AQ8" s="60"/>
      <c r="AR8" s="60"/>
      <c r="AS8" s="60"/>
      <c r="AT8" s="60"/>
      <c r="AU8" s="60"/>
      <c r="AV8" s="61"/>
      <c r="AW8" s="65"/>
      <c r="AX8" s="66"/>
      <c r="AY8" s="66"/>
      <c r="AZ8" s="66"/>
      <c r="BA8" s="66"/>
      <c r="BB8" s="66"/>
      <c r="BC8" s="66"/>
      <c r="BD8" s="67"/>
      <c r="BE8" s="59"/>
      <c r="BF8" s="60"/>
      <c r="BG8" s="60"/>
      <c r="BH8" s="60"/>
      <c r="BI8" s="60"/>
      <c r="BJ8" s="60"/>
      <c r="BK8" s="60"/>
      <c r="BL8" s="61"/>
    </row>
    <row r="9" spans="1:64">
      <c r="A9" s="36" t="s">
        <v>231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62"/>
      <c r="AK9" s="63"/>
      <c r="AL9" s="63"/>
      <c r="AM9" s="63"/>
      <c r="AN9" s="64"/>
      <c r="AO9" s="59"/>
      <c r="AP9" s="60"/>
      <c r="AQ9" s="60"/>
      <c r="AR9" s="60"/>
      <c r="AS9" s="60"/>
      <c r="AT9" s="60"/>
      <c r="AU9" s="60"/>
      <c r="AV9" s="61"/>
      <c r="AW9" s="65"/>
      <c r="AX9" s="66"/>
      <c r="AY9" s="66"/>
      <c r="AZ9" s="66"/>
      <c r="BA9" s="66"/>
      <c r="BB9" s="66"/>
      <c r="BC9" s="66"/>
      <c r="BD9" s="67"/>
      <c r="BE9" s="59"/>
      <c r="BF9" s="60"/>
      <c r="BG9" s="60"/>
      <c r="BH9" s="60"/>
      <c r="BI9" s="60"/>
      <c r="BJ9" s="60"/>
      <c r="BK9" s="60"/>
      <c r="BL9" s="61"/>
    </row>
    <row r="10" spans="1:64">
      <c r="A10" s="77" t="s">
        <v>232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 t="s">
        <v>153</v>
      </c>
      <c r="AK10" s="54"/>
      <c r="AL10" s="54"/>
      <c r="AM10" s="54"/>
      <c r="AN10" s="55"/>
      <c r="AO10" s="45"/>
      <c r="AP10" s="46"/>
      <c r="AQ10" s="46"/>
      <c r="AR10" s="46"/>
      <c r="AS10" s="46"/>
      <c r="AT10" s="46"/>
      <c r="AU10" s="46"/>
      <c r="AV10" s="47"/>
      <c r="AW10" s="39" t="s">
        <v>185</v>
      </c>
      <c r="AX10" s="40"/>
      <c r="AY10" s="40"/>
      <c r="AZ10" s="40"/>
      <c r="BA10" s="40"/>
      <c r="BB10" s="40"/>
      <c r="BC10" s="40"/>
      <c r="BD10" s="41"/>
      <c r="BE10" s="45">
        <f>AO10*AW10</f>
        <v>0</v>
      </c>
      <c r="BF10" s="46"/>
      <c r="BG10" s="46"/>
      <c r="BH10" s="46"/>
      <c r="BI10" s="46"/>
      <c r="BJ10" s="46"/>
      <c r="BK10" s="46"/>
      <c r="BL10" s="47"/>
    </row>
    <row r="11" spans="1:64">
      <c r="A11" s="78" t="s">
        <v>233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  <c r="AJ11" s="62"/>
      <c r="AK11" s="63"/>
      <c r="AL11" s="63"/>
      <c r="AM11" s="63"/>
      <c r="AN11" s="64"/>
      <c r="AO11" s="59"/>
      <c r="AP11" s="60"/>
      <c r="AQ11" s="60"/>
      <c r="AR11" s="60"/>
      <c r="AS11" s="60"/>
      <c r="AT11" s="60"/>
      <c r="AU11" s="60"/>
      <c r="AV11" s="61"/>
      <c r="AW11" s="65"/>
      <c r="AX11" s="66"/>
      <c r="AY11" s="66"/>
      <c r="AZ11" s="66"/>
      <c r="BA11" s="66"/>
      <c r="BB11" s="66"/>
      <c r="BC11" s="66"/>
      <c r="BD11" s="67"/>
      <c r="BE11" s="59"/>
      <c r="BF11" s="60"/>
      <c r="BG11" s="60"/>
      <c r="BH11" s="60"/>
      <c r="BI11" s="60"/>
      <c r="BJ11" s="60"/>
      <c r="BK11" s="60"/>
      <c r="BL11" s="61"/>
    </row>
    <row r="12" spans="1:64">
      <c r="A12" s="36" t="s">
        <v>234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62"/>
      <c r="AK12" s="63"/>
      <c r="AL12" s="63"/>
      <c r="AM12" s="63"/>
      <c r="AN12" s="64"/>
      <c r="AO12" s="59"/>
      <c r="AP12" s="60"/>
      <c r="AQ12" s="60"/>
      <c r="AR12" s="60"/>
      <c r="AS12" s="60"/>
      <c r="AT12" s="60"/>
      <c r="AU12" s="60"/>
      <c r="AV12" s="61"/>
      <c r="AW12" s="65"/>
      <c r="AX12" s="66"/>
      <c r="AY12" s="66"/>
      <c r="AZ12" s="66"/>
      <c r="BA12" s="66"/>
      <c r="BB12" s="66"/>
      <c r="BC12" s="66"/>
      <c r="BD12" s="67"/>
      <c r="BE12" s="59"/>
      <c r="BF12" s="60"/>
      <c r="BG12" s="60"/>
      <c r="BH12" s="60"/>
      <c r="BI12" s="60"/>
      <c r="BJ12" s="60"/>
      <c r="BK12" s="60"/>
      <c r="BL12" s="61"/>
    </row>
    <row r="13" spans="1:64">
      <c r="A13" s="52" t="s">
        <v>235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 t="s">
        <v>154</v>
      </c>
      <c r="AK13" s="54"/>
      <c r="AL13" s="54"/>
      <c r="AM13" s="54"/>
      <c r="AN13" s="55"/>
      <c r="AO13" s="45"/>
      <c r="AP13" s="46"/>
      <c r="AQ13" s="46"/>
      <c r="AR13" s="46"/>
      <c r="AS13" s="46"/>
      <c r="AT13" s="46"/>
      <c r="AU13" s="46"/>
      <c r="AV13" s="47"/>
      <c r="AW13" s="39" t="s">
        <v>185</v>
      </c>
      <c r="AX13" s="40"/>
      <c r="AY13" s="40"/>
      <c r="AZ13" s="40"/>
      <c r="BA13" s="40"/>
      <c r="BB13" s="40"/>
      <c r="BC13" s="40"/>
      <c r="BD13" s="41"/>
      <c r="BE13" s="45">
        <f>AO13*AW13</f>
        <v>0</v>
      </c>
      <c r="BF13" s="46"/>
      <c r="BG13" s="46"/>
      <c r="BH13" s="46"/>
      <c r="BI13" s="46"/>
      <c r="BJ13" s="46"/>
      <c r="BK13" s="46"/>
      <c r="BL13" s="47"/>
    </row>
    <row r="14" spans="1:64">
      <c r="A14" s="36" t="s">
        <v>236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62"/>
      <c r="AK14" s="63"/>
      <c r="AL14" s="63"/>
      <c r="AM14" s="63"/>
      <c r="AN14" s="64"/>
      <c r="AO14" s="59"/>
      <c r="AP14" s="60"/>
      <c r="AQ14" s="60"/>
      <c r="AR14" s="60"/>
      <c r="AS14" s="60"/>
      <c r="AT14" s="60"/>
      <c r="AU14" s="60"/>
      <c r="AV14" s="61"/>
      <c r="AW14" s="65"/>
      <c r="AX14" s="66"/>
      <c r="AY14" s="66"/>
      <c r="AZ14" s="66"/>
      <c r="BA14" s="66"/>
      <c r="BB14" s="66"/>
      <c r="BC14" s="66"/>
      <c r="BD14" s="67"/>
      <c r="BE14" s="59"/>
      <c r="BF14" s="60"/>
      <c r="BG14" s="60"/>
      <c r="BH14" s="60"/>
      <c r="BI14" s="60"/>
      <c r="BJ14" s="60"/>
      <c r="BK14" s="60"/>
      <c r="BL14" s="61"/>
    </row>
    <row r="15" spans="1:64">
      <c r="A15" s="36" t="s">
        <v>237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62"/>
      <c r="AK15" s="63"/>
      <c r="AL15" s="63"/>
      <c r="AM15" s="63"/>
      <c r="AN15" s="64"/>
      <c r="AO15" s="59"/>
      <c r="AP15" s="60"/>
      <c r="AQ15" s="60"/>
      <c r="AR15" s="60"/>
      <c r="AS15" s="60"/>
      <c r="AT15" s="60"/>
      <c r="AU15" s="60"/>
      <c r="AV15" s="61"/>
      <c r="AW15" s="65"/>
      <c r="AX15" s="66"/>
      <c r="AY15" s="66"/>
      <c r="AZ15" s="66"/>
      <c r="BA15" s="66"/>
      <c r="BB15" s="66"/>
      <c r="BC15" s="66"/>
      <c r="BD15" s="67"/>
      <c r="BE15" s="59"/>
      <c r="BF15" s="60"/>
      <c r="BG15" s="60"/>
      <c r="BH15" s="60"/>
      <c r="BI15" s="60"/>
      <c r="BJ15" s="60"/>
      <c r="BK15" s="60"/>
      <c r="BL15" s="61"/>
    </row>
    <row r="16" spans="1:64">
      <c r="A16" s="36" t="s">
        <v>238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62"/>
      <c r="AK16" s="63"/>
      <c r="AL16" s="63"/>
      <c r="AM16" s="63"/>
      <c r="AN16" s="64"/>
      <c r="AO16" s="59"/>
      <c r="AP16" s="60"/>
      <c r="AQ16" s="60"/>
      <c r="AR16" s="60"/>
      <c r="AS16" s="60"/>
      <c r="AT16" s="60"/>
      <c r="AU16" s="60"/>
      <c r="AV16" s="61"/>
      <c r="AW16" s="65"/>
      <c r="AX16" s="66"/>
      <c r="AY16" s="66"/>
      <c r="AZ16" s="66"/>
      <c r="BA16" s="66"/>
      <c r="BB16" s="66"/>
      <c r="BC16" s="66"/>
      <c r="BD16" s="67"/>
      <c r="BE16" s="59"/>
      <c r="BF16" s="60"/>
      <c r="BG16" s="60"/>
      <c r="BH16" s="60"/>
      <c r="BI16" s="60"/>
      <c r="BJ16" s="60"/>
      <c r="BK16" s="60"/>
      <c r="BL16" s="61"/>
    </row>
    <row r="17" spans="1:64" ht="18" customHeight="1">
      <c r="A17" s="12" t="s">
        <v>239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 t="s">
        <v>155</v>
      </c>
      <c r="AK17" s="13"/>
      <c r="AL17" s="13"/>
      <c r="AM17" s="13"/>
      <c r="AN17" s="13"/>
      <c r="AO17" s="11">
        <f>Лист2!AO16+Лист2!AO18+Лист2!AO23+Лист2!AO27+Лист2!AO31+Лист2!AO33+Лист2!AO38+Лист2!AO41+Лист2!AO42+Лист3!AO1+Лист3!AO4+Лист3!AO7+Лист3!AO10+Лист3!AO13</f>
        <v>187859127</v>
      </c>
      <c r="AP17" s="11"/>
      <c r="AQ17" s="11"/>
      <c r="AR17" s="11"/>
      <c r="AS17" s="11"/>
      <c r="AT17" s="11"/>
      <c r="AU17" s="11"/>
      <c r="AV17" s="11"/>
      <c r="AW17" s="10" t="s">
        <v>162</v>
      </c>
      <c r="AX17" s="10"/>
      <c r="AY17" s="10"/>
      <c r="AZ17" s="10"/>
      <c r="BA17" s="10"/>
      <c r="BB17" s="10"/>
      <c r="BC17" s="10"/>
      <c r="BD17" s="10"/>
      <c r="BE17" s="11">
        <f>Лист2!BE16+Лист2!BE18+Лист2!BE23+Лист2!BE27+Лист2!BE31+Лист2!BE33+Лист2!BE38+Лист2!BE41+Лист2!BE42+Лист3!BE1+Лист3!BE4+Лист3!BE7+Лист3!BE10+Лист3!BE13</f>
        <v>134932724.5</v>
      </c>
      <c r="BF17" s="11"/>
      <c r="BG17" s="11"/>
      <c r="BH17" s="11"/>
      <c r="BI17" s="11"/>
      <c r="BJ17" s="11"/>
      <c r="BK17" s="11"/>
      <c r="BL17" s="11"/>
    </row>
    <row r="18" spans="1:64">
      <c r="A18" s="27" t="s">
        <v>151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</row>
    <row r="19" spans="1:64">
      <c r="A19" s="69" t="s">
        <v>240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53" t="s">
        <v>156</v>
      </c>
      <c r="AK19" s="54"/>
      <c r="AL19" s="54"/>
      <c r="AM19" s="54"/>
      <c r="AN19" s="55"/>
      <c r="AO19" s="45"/>
      <c r="AP19" s="46"/>
      <c r="AQ19" s="46"/>
      <c r="AR19" s="46"/>
      <c r="AS19" s="46"/>
      <c r="AT19" s="46"/>
      <c r="AU19" s="46"/>
      <c r="AV19" s="47"/>
      <c r="AW19" s="39" t="s">
        <v>185</v>
      </c>
      <c r="AX19" s="40"/>
      <c r="AY19" s="40"/>
      <c r="AZ19" s="40"/>
      <c r="BA19" s="40"/>
      <c r="BB19" s="40"/>
      <c r="BC19" s="40"/>
      <c r="BD19" s="41"/>
      <c r="BE19" s="45">
        <f>AO19*AW19</f>
        <v>0</v>
      </c>
      <c r="BF19" s="46"/>
      <c r="BG19" s="46"/>
      <c r="BH19" s="46"/>
      <c r="BI19" s="46"/>
      <c r="BJ19" s="46"/>
      <c r="BK19" s="46"/>
      <c r="BL19" s="47"/>
    </row>
    <row r="20" spans="1:64">
      <c r="A20" s="51" t="s">
        <v>241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6"/>
      <c r="AK20" s="57"/>
      <c r="AL20" s="57"/>
      <c r="AM20" s="57"/>
      <c r="AN20" s="58"/>
      <c r="AO20" s="48"/>
      <c r="AP20" s="49"/>
      <c r="AQ20" s="49"/>
      <c r="AR20" s="49"/>
      <c r="AS20" s="49"/>
      <c r="AT20" s="49"/>
      <c r="AU20" s="49"/>
      <c r="AV20" s="50"/>
      <c r="AW20" s="42"/>
      <c r="AX20" s="43"/>
      <c r="AY20" s="43"/>
      <c r="AZ20" s="43"/>
      <c r="BA20" s="43"/>
      <c r="BB20" s="43"/>
      <c r="BC20" s="43"/>
      <c r="BD20" s="44"/>
      <c r="BE20" s="48"/>
      <c r="BF20" s="49"/>
      <c r="BG20" s="49"/>
      <c r="BH20" s="49"/>
      <c r="BI20" s="49"/>
      <c r="BJ20" s="49"/>
      <c r="BK20" s="49"/>
      <c r="BL20" s="50"/>
    </row>
    <row r="21" spans="1:64">
      <c r="A21" s="77" t="s">
        <v>242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3" t="s">
        <v>157</v>
      </c>
      <c r="AK21" s="54"/>
      <c r="AL21" s="54"/>
      <c r="AM21" s="54"/>
      <c r="AN21" s="55"/>
      <c r="AO21" s="45"/>
      <c r="AP21" s="46"/>
      <c r="AQ21" s="46"/>
      <c r="AR21" s="46"/>
      <c r="AS21" s="46"/>
      <c r="AT21" s="46"/>
      <c r="AU21" s="46"/>
      <c r="AV21" s="47"/>
      <c r="AW21" s="39" t="s">
        <v>185</v>
      </c>
      <c r="AX21" s="40"/>
      <c r="AY21" s="40"/>
      <c r="AZ21" s="40"/>
      <c r="BA21" s="40"/>
      <c r="BB21" s="40"/>
      <c r="BC21" s="40"/>
      <c r="BD21" s="41"/>
      <c r="BE21" s="45">
        <f>AO21*AW21</f>
        <v>0</v>
      </c>
      <c r="BF21" s="46"/>
      <c r="BG21" s="46"/>
      <c r="BH21" s="46"/>
      <c r="BI21" s="46"/>
      <c r="BJ21" s="46"/>
      <c r="BK21" s="46"/>
      <c r="BL21" s="47"/>
    </row>
    <row r="22" spans="1:64">
      <c r="A22" s="78" t="s">
        <v>243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62"/>
      <c r="AK22" s="63"/>
      <c r="AL22" s="63"/>
      <c r="AM22" s="63"/>
      <c r="AN22" s="64"/>
      <c r="AO22" s="59"/>
      <c r="AP22" s="60"/>
      <c r="AQ22" s="60"/>
      <c r="AR22" s="60"/>
      <c r="AS22" s="60"/>
      <c r="AT22" s="60"/>
      <c r="AU22" s="60"/>
      <c r="AV22" s="61"/>
      <c r="AW22" s="65"/>
      <c r="AX22" s="66"/>
      <c r="AY22" s="66"/>
      <c r="AZ22" s="66"/>
      <c r="BA22" s="66"/>
      <c r="BB22" s="66"/>
      <c r="BC22" s="66"/>
      <c r="BD22" s="67"/>
      <c r="BE22" s="59"/>
      <c r="BF22" s="60"/>
      <c r="BG22" s="60"/>
      <c r="BH22" s="60"/>
      <c r="BI22" s="60"/>
      <c r="BJ22" s="60"/>
      <c r="BK22" s="60"/>
      <c r="BL22" s="61"/>
    </row>
    <row r="23" spans="1:64">
      <c r="A23" s="36" t="s">
        <v>244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62"/>
      <c r="AK23" s="63"/>
      <c r="AL23" s="63"/>
      <c r="AM23" s="63"/>
      <c r="AN23" s="64"/>
      <c r="AO23" s="59"/>
      <c r="AP23" s="60"/>
      <c r="AQ23" s="60"/>
      <c r="AR23" s="60"/>
      <c r="AS23" s="60"/>
      <c r="AT23" s="60"/>
      <c r="AU23" s="60"/>
      <c r="AV23" s="61"/>
      <c r="AW23" s="65"/>
      <c r="AX23" s="66"/>
      <c r="AY23" s="66"/>
      <c r="AZ23" s="66"/>
      <c r="BA23" s="66"/>
      <c r="BB23" s="66"/>
      <c r="BC23" s="66"/>
      <c r="BD23" s="67"/>
      <c r="BE23" s="59"/>
      <c r="BF23" s="60"/>
      <c r="BG23" s="60"/>
      <c r="BH23" s="60"/>
      <c r="BI23" s="60"/>
      <c r="BJ23" s="60"/>
      <c r="BK23" s="60"/>
      <c r="BL23" s="61"/>
    </row>
    <row r="24" spans="1:64">
      <c r="A24" s="36" t="s">
        <v>245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62"/>
      <c r="AK24" s="63"/>
      <c r="AL24" s="63"/>
      <c r="AM24" s="63"/>
      <c r="AN24" s="64"/>
      <c r="AO24" s="59"/>
      <c r="AP24" s="60"/>
      <c r="AQ24" s="60"/>
      <c r="AR24" s="60"/>
      <c r="AS24" s="60"/>
      <c r="AT24" s="60"/>
      <c r="AU24" s="60"/>
      <c r="AV24" s="61"/>
      <c r="AW24" s="65"/>
      <c r="AX24" s="66"/>
      <c r="AY24" s="66"/>
      <c r="AZ24" s="66"/>
      <c r="BA24" s="66"/>
      <c r="BB24" s="66"/>
      <c r="BC24" s="66"/>
      <c r="BD24" s="67"/>
      <c r="BE24" s="59"/>
      <c r="BF24" s="60"/>
      <c r="BG24" s="60"/>
      <c r="BH24" s="60"/>
      <c r="BI24" s="60"/>
      <c r="BJ24" s="60"/>
      <c r="BK24" s="60"/>
      <c r="BL24" s="61"/>
    </row>
    <row r="25" spans="1:64">
      <c r="A25" s="79" t="s">
        <v>242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53" t="s">
        <v>158</v>
      </c>
      <c r="AK25" s="54"/>
      <c r="AL25" s="54"/>
      <c r="AM25" s="54"/>
      <c r="AN25" s="55"/>
      <c r="AO25" s="45"/>
      <c r="AP25" s="46"/>
      <c r="AQ25" s="46"/>
      <c r="AR25" s="46"/>
      <c r="AS25" s="46"/>
      <c r="AT25" s="46"/>
      <c r="AU25" s="46"/>
      <c r="AV25" s="47"/>
      <c r="AW25" s="39" t="s">
        <v>185</v>
      </c>
      <c r="AX25" s="40"/>
      <c r="AY25" s="40"/>
      <c r="AZ25" s="40"/>
      <c r="BA25" s="40"/>
      <c r="BB25" s="40"/>
      <c r="BC25" s="40"/>
      <c r="BD25" s="41"/>
      <c r="BE25" s="45">
        <f>AO25*AW25</f>
        <v>0</v>
      </c>
      <c r="BF25" s="46"/>
      <c r="BG25" s="46"/>
      <c r="BH25" s="46"/>
      <c r="BI25" s="46"/>
      <c r="BJ25" s="46"/>
      <c r="BK25" s="46"/>
      <c r="BL25" s="47"/>
    </row>
    <row r="26" spans="1:64">
      <c r="A26" s="78" t="s">
        <v>246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62"/>
      <c r="AK26" s="63"/>
      <c r="AL26" s="63"/>
      <c r="AM26" s="63"/>
      <c r="AN26" s="64"/>
      <c r="AO26" s="59"/>
      <c r="AP26" s="60"/>
      <c r="AQ26" s="60"/>
      <c r="AR26" s="60"/>
      <c r="AS26" s="60"/>
      <c r="AT26" s="60"/>
      <c r="AU26" s="60"/>
      <c r="AV26" s="61"/>
      <c r="AW26" s="65"/>
      <c r="AX26" s="66"/>
      <c r="AY26" s="66"/>
      <c r="AZ26" s="66"/>
      <c r="BA26" s="66"/>
      <c r="BB26" s="66"/>
      <c r="BC26" s="66"/>
      <c r="BD26" s="67"/>
      <c r="BE26" s="59"/>
      <c r="BF26" s="60"/>
      <c r="BG26" s="60"/>
      <c r="BH26" s="60"/>
      <c r="BI26" s="60"/>
      <c r="BJ26" s="60"/>
      <c r="BK26" s="60"/>
      <c r="BL26" s="61"/>
    </row>
    <row r="27" spans="1:64" ht="15.75" customHeight="1">
      <c r="A27" s="36" t="s">
        <v>247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62"/>
      <c r="AK27" s="63"/>
      <c r="AL27" s="63"/>
      <c r="AM27" s="63"/>
      <c r="AN27" s="64"/>
      <c r="AO27" s="59"/>
      <c r="AP27" s="60"/>
      <c r="AQ27" s="60"/>
      <c r="AR27" s="60"/>
      <c r="AS27" s="60"/>
      <c r="AT27" s="60"/>
      <c r="AU27" s="60"/>
      <c r="AV27" s="61"/>
      <c r="AW27" s="65"/>
      <c r="AX27" s="66"/>
      <c r="AY27" s="66"/>
      <c r="AZ27" s="66"/>
      <c r="BA27" s="66"/>
      <c r="BB27" s="66"/>
      <c r="BC27" s="66"/>
      <c r="BD27" s="67"/>
      <c r="BE27" s="59"/>
      <c r="BF27" s="60"/>
      <c r="BG27" s="60"/>
      <c r="BH27" s="60"/>
      <c r="BI27" s="60"/>
      <c r="BJ27" s="60"/>
      <c r="BK27" s="60"/>
      <c r="BL27" s="61"/>
    </row>
    <row r="28" spans="1:64">
      <c r="A28" s="78" t="s">
        <v>248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/>
      <c r="AJ28" s="62"/>
      <c r="AK28" s="63"/>
      <c r="AL28" s="63"/>
      <c r="AM28" s="63"/>
      <c r="AN28" s="64"/>
      <c r="AO28" s="59"/>
      <c r="AP28" s="60"/>
      <c r="AQ28" s="60"/>
      <c r="AR28" s="60"/>
      <c r="AS28" s="60"/>
      <c r="AT28" s="60"/>
      <c r="AU28" s="60"/>
      <c r="AV28" s="61"/>
      <c r="AW28" s="65"/>
      <c r="AX28" s="66"/>
      <c r="AY28" s="66"/>
      <c r="AZ28" s="66"/>
      <c r="BA28" s="66"/>
      <c r="BB28" s="66"/>
      <c r="BC28" s="66"/>
      <c r="BD28" s="67"/>
      <c r="BE28" s="59"/>
      <c r="BF28" s="60"/>
      <c r="BG28" s="60"/>
      <c r="BH28" s="60"/>
      <c r="BI28" s="60"/>
      <c r="BJ28" s="60"/>
      <c r="BK28" s="60"/>
      <c r="BL28" s="61"/>
    </row>
    <row r="29" spans="1:64">
      <c r="A29" s="36" t="s">
        <v>249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62"/>
      <c r="AK29" s="63"/>
      <c r="AL29" s="63"/>
      <c r="AM29" s="63"/>
      <c r="AN29" s="64"/>
      <c r="AO29" s="59"/>
      <c r="AP29" s="60"/>
      <c r="AQ29" s="60"/>
      <c r="AR29" s="60"/>
      <c r="AS29" s="60"/>
      <c r="AT29" s="60"/>
      <c r="AU29" s="60"/>
      <c r="AV29" s="61"/>
      <c r="AW29" s="65"/>
      <c r="AX29" s="66"/>
      <c r="AY29" s="66"/>
      <c r="AZ29" s="66"/>
      <c r="BA29" s="66"/>
      <c r="BB29" s="66"/>
      <c r="BC29" s="66"/>
      <c r="BD29" s="67"/>
      <c r="BE29" s="59"/>
      <c r="BF29" s="60"/>
      <c r="BG29" s="60"/>
      <c r="BH29" s="60"/>
      <c r="BI29" s="60"/>
      <c r="BJ29" s="60"/>
      <c r="BK29" s="60"/>
      <c r="BL29" s="61"/>
    </row>
    <row r="30" spans="1:64">
      <c r="A30" s="79" t="s">
        <v>242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53" t="s">
        <v>159</v>
      </c>
      <c r="AK30" s="54"/>
      <c r="AL30" s="54"/>
      <c r="AM30" s="54"/>
      <c r="AN30" s="55"/>
      <c r="AO30" s="45"/>
      <c r="AP30" s="46"/>
      <c r="AQ30" s="46"/>
      <c r="AR30" s="46"/>
      <c r="AS30" s="46"/>
      <c r="AT30" s="46"/>
      <c r="AU30" s="46"/>
      <c r="AV30" s="47"/>
      <c r="AW30" s="69">
        <v>0.1</v>
      </c>
      <c r="AX30" s="70"/>
      <c r="AY30" s="70"/>
      <c r="AZ30" s="70"/>
      <c r="BA30" s="70"/>
      <c r="BB30" s="70"/>
      <c r="BC30" s="70"/>
      <c r="BD30" s="71"/>
      <c r="BE30" s="45">
        <f>AO30*AW30</f>
        <v>0</v>
      </c>
      <c r="BF30" s="46"/>
      <c r="BG30" s="46"/>
      <c r="BH30" s="46"/>
      <c r="BI30" s="46"/>
      <c r="BJ30" s="46"/>
      <c r="BK30" s="46"/>
      <c r="BL30" s="47"/>
    </row>
    <row r="31" spans="1:64">
      <c r="A31" s="36" t="s">
        <v>250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62"/>
      <c r="AK31" s="63"/>
      <c r="AL31" s="63"/>
      <c r="AM31" s="63"/>
      <c r="AN31" s="64"/>
      <c r="AO31" s="59"/>
      <c r="AP31" s="60"/>
      <c r="AQ31" s="60"/>
      <c r="AR31" s="60"/>
      <c r="AS31" s="60"/>
      <c r="AT31" s="60"/>
      <c r="AU31" s="60"/>
      <c r="AV31" s="61"/>
      <c r="AW31" s="36"/>
      <c r="AX31" s="37"/>
      <c r="AY31" s="37"/>
      <c r="AZ31" s="37"/>
      <c r="BA31" s="37"/>
      <c r="BB31" s="37"/>
      <c r="BC31" s="37"/>
      <c r="BD31" s="38"/>
      <c r="BE31" s="59"/>
      <c r="BF31" s="60"/>
      <c r="BG31" s="60"/>
      <c r="BH31" s="60"/>
      <c r="BI31" s="60"/>
      <c r="BJ31" s="60"/>
      <c r="BK31" s="60"/>
      <c r="BL31" s="61"/>
    </row>
    <row r="32" spans="1:64">
      <c r="A32" s="78" t="s">
        <v>251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  <c r="AJ32" s="62"/>
      <c r="AK32" s="63"/>
      <c r="AL32" s="63"/>
      <c r="AM32" s="63"/>
      <c r="AN32" s="64"/>
      <c r="AO32" s="59"/>
      <c r="AP32" s="60"/>
      <c r="AQ32" s="60"/>
      <c r="AR32" s="60"/>
      <c r="AS32" s="60"/>
      <c r="AT32" s="60"/>
      <c r="AU32" s="60"/>
      <c r="AV32" s="61"/>
      <c r="AW32" s="36"/>
      <c r="AX32" s="37"/>
      <c r="AY32" s="37"/>
      <c r="AZ32" s="37"/>
      <c r="BA32" s="37"/>
      <c r="BB32" s="37"/>
      <c r="BC32" s="37"/>
      <c r="BD32" s="38"/>
      <c r="BE32" s="59"/>
      <c r="BF32" s="60"/>
      <c r="BG32" s="60"/>
      <c r="BH32" s="60"/>
      <c r="BI32" s="60"/>
      <c r="BJ32" s="60"/>
      <c r="BK32" s="60"/>
      <c r="BL32" s="61"/>
    </row>
    <row r="33" spans="1:64">
      <c r="A33" s="36" t="s">
        <v>252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62"/>
      <c r="AK33" s="63"/>
      <c r="AL33" s="63"/>
      <c r="AM33" s="63"/>
      <c r="AN33" s="64"/>
      <c r="AO33" s="59"/>
      <c r="AP33" s="60"/>
      <c r="AQ33" s="60"/>
      <c r="AR33" s="60"/>
      <c r="AS33" s="60"/>
      <c r="AT33" s="60"/>
      <c r="AU33" s="60"/>
      <c r="AV33" s="61"/>
      <c r="AW33" s="36"/>
      <c r="AX33" s="37"/>
      <c r="AY33" s="37"/>
      <c r="AZ33" s="37"/>
      <c r="BA33" s="37"/>
      <c r="BB33" s="37"/>
      <c r="BC33" s="37"/>
      <c r="BD33" s="38"/>
      <c r="BE33" s="59"/>
      <c r="BF33" s="60"/>
      <c r="BG33" s="60"/>
      <c r="BH33" s="60"/>
      <c r="BI33" s="60"/>
      <c r="BJ33" s="60"/>
      <c r="BK33" s="60"/>
      <c r="BL33" s="61"/>
    </row>
    <row r="34" spans="1:64">
      <c r="A34" s="69" t="s">
        <v>253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J34" s="53" t="s">
        <v>160</v>
      </c>
      <c r="AK34" s="54"/>
      <c r="AL34" s="54"/>
      <c r="AM34" s="54"/>
      <c r="AN34" s="55"/>
      <c r="AO34" s="45"/>
      <c r="AP34" s="46"/>
      <c r="AQ34" s="46"/>
      <c r="AR34" s="46"/>
      <c r="AS34" s="46"/>
      <c r="AT34" s="46"/>
      <c r="AU34" s="46"/>
      <c r="AV34" s="47"/>
      <c r="AW34" s="39" t="s">
        <v>185</v>
      </c>
      <c r="AX34" s="40"/>
      <c r="AY34" s="40"/>
      <c r="AZ34" s="40"/>
      <c r="BA34" s="40"/>
      <c r="BB34" s="40"/>
      <c r="BC34" s="40"/>
      <c r="BD34" s="41"/>
      <c r="BE34" s="45">
        <f>AO34*AW34</f>
        <v>0</v>
      </c>
      <c r="BF34" s="46"/>
      <c r="BG34" s="46"/>
      <c r="BH34" s="46"/>
      <c r="BI34" s="46"/>
      <c r="BJ34" s="46"/>
      <c r="BK34" s="46"/>
      <c r="BL34" s="47"/>
    </row>
    <row r="35" spans="1:64">
      <c r="A35" s="36" t="s">
        <v>254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  <c r="AJ35" s="62"/>
      <c r="AK35" s="63"/>
      <c r="AL35" s="63"/>
      <c r="AM35" s="63"/>
      <c r="AN35" s="64"/>
      <c r="AO35" s="59"/>
      <c r="AP35" s="60"/>
      <c r="AQ35" s="60"/>
      <c r="AR35" s="60"/>
      <c r="AS35" s="60"/>
      <c r="AT35" s="60"/>
      <c r="AU35" s="60"/>
      <c r="AV35" s="61"/>
      <c r="AW35" s="65"/>
      <c r="AX35" s="66"/>
      <c r="AY35" s="66"/>
      <c r="AZ35" s="66"/>
      <c r="BA35" s="66"/>
      <c r="BB35" s="66"/>
      <c r="BC35" s="66"/>
      <c r="BD35" s="67"/>
      <c r="BE35" s="59"/>
      <c r="BF35" s="60"/>
      <c r="BG35" s="60"/>
      <c r="BH35" s="60"/>
      <c r="BI35" s="60"/>
      <c r="BJ35" s="60"/>
      <c r="BK35" s="60"/>
      <c r="BL35" s="61"/>
    </row>
    <row r="36" spans="1:64">
      <c r="A36" s="36" t="s">
        <v>255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/>
      <c r="AJ36" s="62"/>
      <c r="AK36" s="63"/>
      <c r="AL36" s="63"/>
      <c r="AM36" s="63"/>
      <c r="AN36" s="64"/>
      <c r="AO36" s="59"/>
      <c r="AP36" s="60"/>
      <c r="AQ36" s="60"/>
      <c r="AR36" s="60"/>
      <c r="AS36" s="60"/>
      <c r="AT36" s="60"/>
      <c r="AU36" s="60"/>
      <c r="AV36" s="61"/>
      <c r="AW36" s="65"/>
      <c r="AX36" s="66"/>
      <c r="AY36" s="66"/>
      <c r="AZ36" s="66"/>
      <c r="BA36" s="66"/>
      <c r="BB36" s="66"/>
      <c r="BC36" s="66"/>
      <c r="BD36" s="67"/>
      <c r="BE36" s="59"/>
      <c r="BF36" s="60"/>
      <c r="BG36" s="60"/>
      <c r="BH36" s="60"/>
      <c r="BI36" s="60"/>
      <c r="BJ36" s="60"/>
      <c r="BK36" s="60"/>
      <c r="BL36" s="61"/>
    </row>
    <row r="37" spans="1:64">
      <c r="A37" s="36" t="s">
        <v>256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J37" s="62"/>
      <c r="AK37" s="63"/>
      <c r="AL37" s="63"/>
      <c r="AM37" s="63"/>
      <c r="AN37" s="64"/>
      <c r="AO37" s="59"/>
      <c r="AP37" s="60"/>
      <c r="AQ37" s="60"/>
      <c r="AR37" s="60"/>
      <c r="AS37" s="60"/>
      <c r="AT37" s="60"/>
      <c r="AU37" s="60"/>
      <c r="AV37" s="61"/>
      <c r="AW37" s="65"/>
      <c r="AX37" s="66"/>
      <c r="AY37" s="66"/>
      <c r="AZ37" s="66"/>
      <c r="BA37" s="66"/>
      <c r="BB37" s="66"/>
      <c r="BC37" s="66"/>
      <c r="BD37" s="67"/>
      <c r="BE37" s="59"/>
      <c r="BF37" s="60"/>
      <c r="BG37" s="60"/>
      <c r="BH37" s="60"/>
      <c r="BI37" s="60"/>
      <c r="BJ37" s="60"/>
      <c r="BK37" s="60"/>
      <c r="BL37" s="61"/>
    </row>
    <row r="38" spans="1:64">
      <c r="A38" s="36" t="s">
        <v>257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J38" s="62"/>
      <c r="AK38" s="63"/>
      <c r="AL38" s="63"/>
      <c r="AM38" s="63"/>
      <c r="AN38" s="64"/>
      <c r="AO38" s="59"/>
      <c r="AP38" s="60"/>
      <c r="AQ38" s="60"/>
      <c r="AR38" s="60"/>
      <c r="AS38" s="60"/>
      <c r="AT38" s="60"/>
      <c r="AU38" s="60"/>
      <c r="AV38" s="61"/>
      <c r="AW38" s="65"/>
      <c r="AX38" s="66"/>
      <c r="AY38" s="66"/>
      <c r="AZ38" s="66"/>
      <c r="BA38" s="66"/>
      <c r="BB38" s="66"/>
      <c r="BC38" s="66"/>
      <c r="BD38" s="67"/>
      <c r="BE38" s="59"/>
      <c r="BF38" s="60"/>
      <c r="BG38" s="60"/>
      <c r="BH38" s="60"/>
      <c r="BI38" s="60"/>
      <c r="BJ38" s="60"/>
      <c r="BK38" s="60"/>
      <c r="BL38" s="61"/>
    </row>
    <row r="39" spans="1:64">
      <c r="A39" s="36" t="s">
        <v>258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  <c r="AJ39" s="62"/>
      <c r="AK39" s="63"/>
      <c r="AL39" s="63"/>
      <c r="AM39" s="63"/>
      <c r="AN39" s="64"/>
      <c r="AO39" s="59"/>
      <c r="AP39" s="60"/>
      <c r="AQ39" s="60"/>
      <c r="AR39" s="60"/>
      <c r="AS39" s="60"/>
      <c r="AT39" s="60"/>
      <c r="AU39" s="60"/>
      <c r="AV39" s="61"/>
      <c r="AW39" s="65"/>
      <c r="AX39" s="66"/>
      <c r="AY39" s="66"/>
      <c r="AZ39" s="66"/>
      <c r="BA39" s="66"/>
      <c r="BB39" s="66"/>
      <c r="BC39" s="66"/>
      <c r="BD39" s="67"/>
      <c r="BE39" s="59"/>
      <c r="BF39" s="60"/>
      <c r="BG39" s="60"/>
      <c r="BH39" s="60"/>
      <c r="BI39" s="60"/>
      <c r="BJ39" s="60"/>
      <c r="BK39" s="60"/>
      <c r="BL39" s="61"/>
    </row>
    <row r="40" spans="1:64">
      <c r="A40" s="52" t="s">
        <v>259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 t="s">
        <v>161</v>
      </c>
      <c r="AK40" s="54"/>
      <c r="AL40" s="54"/>
      <c r="AM40" s="54"/>
      <c r="AN40" s="55"/>
      <c r="AO40" s="45"/>
      <c r="AP40" s="46"/>
      <c r="AQ40" s="46"/>
      <c r="AR40" s="46"/>
      <c r="AS40" s="46"/>
      <c r="AT40" s="46"/>
      <c r="AU40" s="46"/>
      <c r="AV40" s="47"/>
      <c r="AW40" s="69">
        <v>0.1</v>
      </c>
      <c r="AX40" s="70"/>
      <c r="AY40" s="70"/>
      <c r="AZ40" s="70"/>
      <c r="BA40" s="70"/>
      <c r="BB40" s="70"/>
      <c r="BC40" s="70"/>
      <c r="BD40" s="71"/>
      <c r="BE40" s="45">
        <f>AO40*AW40</f>
        <v>0</v>
      </c>
      <c r="BF40" s="46"/>
      <c r="BG40" s="46"/>
      <c r="BH40" s="46"/>
      <c r="BI40" s="46"/>
      <c r="BJ40" s="46"/>
      <c r="BK40" s="46"/>
      <c r="BL40" s="47"/>
    </row>
    <row r="41" spans="1:64">
      <c r="A41" s="36" t="s">
        <v>260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/>
      <c r="AJ41" s="62"/>
      <c r="AK41" s="63"/>
      <c r="AL41" s="63"/>
      <c r="AM41" s="63"/>
      <c r="AN41" s="64"/>
      <c r="AO41" s="59"/>
      <c r="AP41" s="60"/>
      <c r="AQ41" s="60"/>
      <c r="AR41" s="60"/>
      <c r="AS41" s="60"/>
      <c r="AT41" s="60"/>
      <c r="AU41" s="60"/>
      <c r="AV41" s="61"/>
      <c r="AW41" s="36"/>
      <c r="AX41" s="37"/>
      <c r="AY41" s="37"/>
      <c r="AZ41" s="37"/>
      <c r="BA41" s="37"/>
      <c r="BB41" s="37"/>
      <c r="BC41" s="37"/>
      <c r="BD41" s="38"/>
      <c r="BE41" s="59"/>
      <c r="BF41" s="60"/>
      <c r="BG41" s="60"/>
      <c r="BH41" s="60"/>
      <c r="BI41" s="60"/>
      <c r="BJ41" s="60"/>
      <c r="BK41" s="60"/>
      <c r="BL41" s="61"/>
    </row>
    <row r="42" spans="1:64">
      <c r="A42" s="36" t="s">
        <v>261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  <c r="AJ42" s="62"/>
      <c r="AK42" s="63"/>
      <c r="AL42" s="63"/>
      <c r="AM42" s="63"/>
      <c r="AN42" s="64"/>
      <c r="AO42" s="59"/>
      <c r="AP42" s="60"/>
      <c r="AQ42" s="60"/>
      <c r="AR42" s="60"/>
      <c r="AS42" s="60"/>
      <c r="AT42" s="60"/>
      <c r="AU42" s="60"/>
      <c r="AV42" s="61"/>
      <c r="AW42" s="36"/>
      <c r="AX42" s="37"/>
      <c r="AY42" s="37"/>
      <c r="AZ42" s="37"/>
      <c r="BA42" s="37"/>
      <c r="BB42" s="37"/>
      <c r="BC42" s="37"/>
      <c r="BD42" s="38"/>
      <c r="BE42" s="59"/>
      <c r="BF42" s="60"/>
      <c r="BG42" s="60"/>
      <c r="BH42" s="60"/>
      <c r="BI42" s="60"/>
      <c r="BJ42" s="60"/>
      <c r="BK42" s="60"/>
      <c r="BL42" s="61"/>
    </row>
    <row r="43" spans="1:64">
      <c r="A43" s="33" t="s">
        <v>262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56"/>
      <c r="AK43" s="57"/>
      <c r="AL43" s="57"/>
      <c r="AM43" s="57"/>
      <c r="AN43" s="58"/>
      <c r="AO43" s="48"/>
      <c r="AP43" s="49"/>
      <c r="AQ43" s="49"/>
      <c r="AR43" s="49"/>
      <c r="AS43" s="49"/>
      <c r="AT43" s="49"/>
      <c r="AU43" s="49"/>
      <c r="AV43" s="50"/>
      <c r="AW43" s="33"/>
      <c r="AX43" s="34"/>
      <c r="AY43" s="34"/>
      <c r="AZ43" s="34"/>
      <c r="BA43" s="34"/>
      <c r="BB43" s="34"/>
      <c r="BC43" s="34"/>
      <c r="BD43" s="35"/>
      <c r="BE43" s="48"/>
      <c r="BF43" s="49"/>
      <c r="BG43" s="49"/>
      <c r="BH43" s="49"/>
      <c r="BI43" s="49"/>
      <c r="BJ43" s="49"/>
      <c r="BK43" s="49"/>
      <c r="BL43" s="50"/>
    </row>
  </sheetData>
  <mergeCells count="91">
    <mergeCell ref="BE13:BL16"/>
    <mergeCell ref="A7:AI7"/>
    <mergeCell ref="AJ7:AN9"/>
    <mergeCell ref="AO7:AV9"/>
    <mergeCell ref="AW7:BD9"/>
    <mergeCell ref="BE7:BL9"/>
    <mergeCell ref="A8:AI8"/>
    <mergeCell ref="A12:AI12"/>
    <mergeCell ref="A13:AI13"/>
    <mergeCell ref="AO13:AV16"/>
    <mergeCell ref="A5:AI5"/>
    <mergeCell ref="A4:AI4"/>
    <mergeCell ref="A22:AI22"/>
    <mergeCell ref="A24:AI24"/>
    <mergeCell ref="A23:AI23"/>
    <mergeCell ref="A31:AI31"/>
    <mergeCell ref="A17:AI17"/>
    <mergeCell ref="A14:AI14"/>
    <mergeCell ref="A26:AI26"/>
    <mergeCell ref="A28:AI28"/>
    <mergeCell ref="AW40:BD43"/>
    <mergeCell ref="BE40:BL43"/>
    <mergeCell ref="A2:AI2"/>
    <mergeCell ref="A6:AI6"/>
    <mergeCell ref="A9:AI9"/>
    <mergeCell ref="A40:AI40"/>
    <mergeCell ref="A34:AI34"/>
    <mergeCell ref="A36:AI36"/>
    <mergeCell ref="A39:AI39"/>
    <mergeCell ref="A30:AI30"/>
    <mergeCell ref="A41:AI41"/>
    <mergeCell ref="A43:AI43"/>
    <mergeCell ref="AJ34:AN39"/>
    <mergeCell ref="AO34:AV39"/>
    <mergeCell ref="A35:AI35"/>
    <mergeCell ref="A37:AI37"/>
    <mergeCell ref="A38:AI38"/>
    <mergeCell ref="A42:AI42"/>
    <mergeCell ref="AJ40:AN43"/>
    <mergeCell ref="AO40:AV43"/>
    <mergeCell ref="A25:AI25"/>
    <mergeCell ref="AW34:BD39"/>
    <mergeCell ref="BE34:BL39"/>
    <mergeCell ref="AJ30:AN33"/>
    <mergeCell ref="AO30:AV33"/>
    <mergeCell ref="AW30:BD33"/>
    <mergeCell ref="BE30:BL33"/>
    <mergeCell ref="A32:AI32"/>
    <mergeCell ref="A33:AI33"/>
    <mergeCell ref="AJ21:AN24"/>
    <mergeCell ref="AO21:AV24"/>
    <mergeCell ref="A21:AI21"/>
    <mergeCell ref="AW21:BD24"/>
    <mergeCell ref="BE21:BL24"/>
    <mergeCell ref="AJ25:AN29"/>
    <mergeCell ref="AO25:AV29"/>
    <mergeCell ref="AW25:BD29"/>
    <mergeCell ref="A27:AI27"/>
    <mergeCell ref="A29:AI29"/>
    <mergeCell ref="A3:AI3"/>
    <mergeCell ref="A1:AI1"/>
    <mergeCell ref="AJ1:AN3"/>
    <mergeCell ref="AJ4:AN6"/>
    <mergeCell ref="AO4:AV6"/>
    <mergeCell ref="A20:AI20"/>
    <mergeCell ref="A19:AI19"/>
    <mergeCell ref="AJ19:AN20"/>
    <mergeCell ref="AJ17:AN17"/>
    <mergeCell ref="AJ13:AN16"/>
    <mergeCell ref="AW4:BD6"/>
    <mergeCell ref="BE4:BL6"/>
    <mergeCell ref="BE1:BL3"/>
    <mergeCell ref="AO1:AV3"/>
    <mergeCell ref="AW10:BD12"/>
    <mergeCell ref="AW1:BD3"/>
    <mergeCell ref="A15:AI15"/>
    <mergeCell ref="A16:AI16"/>
    <mergeCell ref="AW17:BD17"/>
    <mergeCell ref="AO19:AV20"/>
    <mergeCell ref="AW19:BD20"/>
    <mergeCell ref="AW13:BD16"/>
    <mergeCell ref="A10:AI10"/>
    <mergeCell ref="A11:AI11"/>
    <mergeCell ref="AO10:AV12"/>
    <mergeCell ref="AJ10:AN12"/>
    <mergeCell ref="BE25:BL29"/>
    <mergeCell ref="BE10:BL12"/>
    <mergeCell ref="BE17:BL17"/>
    <mergeCell ref="BE19:BL20"/>
    <mergeCell ref="A18:BL18"/>
    <mergeCell ref="AO17:AV17"/>
  </mergeCells>
  <phoneticPr fontId="1" type="noConversion"/>
  <pageMargins left="0.78740157480314965" right="0.39370078740157483" top="0.39370078740157483" bottom="0.39370078740157483" header="0.27559055118110237" footer="0.27559055118110237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L41"/>
  <sheetViews>
    <sheetView topLeftCell="A23" workbookViewId="0">
      <selection activeCell="AO18" sqref="AO18:AV19"/>
    </sheetView>
  </sheetViews>
  <sheetFormatPr defaultColWidth="1.42578125" defaultRowHeight="15.75"/>
  <cols>
    <col min="1" max="16384" width="1.42578125" style="4"/>
  </cols>
  <sheetData>
    <row r="1" spans="1:64">
      <c r="A1" s="52" t="s">
        <v>263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3"/>
      <c r="AK1" s="54"/>
      <c r="AL1" s="54"/>
      <c r="AM1" s="54"/>
      <c r="AN1" s="55"/>
      <c r="AO1" s="45"/>
      <c r="AP1" s="46"/>
      <c r="AQ1" s="46"/>
      <c r="AR1" s="46"/>
      <c r="AS1" s="46"/>
      <c r="AT1" s="46"/>
      <c r="AU1" s="46"/>
      <c r="AV1" s="47"/>
      <c r="AW1" s="39"/>
      <c r="AX1" s="40"/>
      <c r="AY1" s="40"/>
      <c r="AZ1" s="40"/>
      <c r="BA1" s="40"/>
      <c r="BB1" s="40"/>
      <c r="BC1" s="40"/>
      <c r="BD1" s="41"/>
      <c r="BE1" s="45"/>
      <c r="BF1" s="46"/>
      <c r="BG1" s="46"/>
      <c r="BH1" s="46"/>
      <c r="BI1" s="46"/>
      <c r="BJ1" s="46"/>
      <c r="BK1" s="46"/>
      <c r="BL1" s="47"/>
    </row>
    <row r="2" spans="1:64">
      <c r="A2" s="33" t="s">
        <v>264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  <c r="AJ2" s="56"/>
      <c r="AK2" s="57"/>
      <c r="AL2" s="57"/>
      <c r="AM2" s="57"/>
      <c r="AN2" s="58"/>
      <c r="AO2" s="48"/>
      <c r="AP2" s="49"/>
      <c r="AQ2" s="49"/>
      <c r="AR2" s="49"/>
      <c r="AS2" s="49"/>
      <c r="AT2" s="49"/>
      <c r="AU2" s="49"/>
      <c r="AV2" s="50"/>
      <c r="AW2" s="42"/>
      <c r="AX2" s="43"/>
      <c r="AY2" s="43"/>
      <c r="AZ2" s="43"/>
      <c r="BA2" s="43"/>
      <c r="BB2" s="43"/>
      <c r="BC2" s="43"/>
      <c r="BD2" s="44"/>
      <c r="BE2" s="48"/>
      <c r="BF2" s="49"/>
      <c r="BG2" s="49"/>
      <c r="BH2" s="49"/>
      <c r="BI2" s="49"/>
      <c r="BJ2" s="49"/>
      <c r="BK2" s="49"/>
      <c r="BL2" s="50"/>
    </row>
    <row r="3" spans="1:64">
      <c r="A3" s="77" t="s">
        <v>265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 t="s">
        <v>99</v>
      </c>
      <c r="AK3" s="54"/>
      <c r="AL3" s="54"/>
      <c r="AM3" s="54"/>
      <c r="AN3" s="55"/>
      <c r="AO3" s="45"/>
      <c r="AP3" s="46"/>
      <c r="AQ3" s="46"/>
      <c r="AR3" s="46"/>
      <c r="AS3" s="46"/>
      <c r="AT3" s="46"/>
      <c r="AU3" s="46"/>
      <c r="AV3" s="47"/>
      <c r="AW3" s="39" t="s">
        <v>185</v>
      </c>
      <c r="AX3" s="40"/>
      <c r="AY3" s="40"/>
      <c r="AZ3" s="40"/>
      <c r="BA3" s="40"/>
      <c r="BB3" s="40"/>
      <c r="BC3" s="40"/>
      <c r="BD3" s="41"/>
      <c r="BE3" s="45">
        <f>AO3*AW3</f>
        <v>0</v>
      </c>
      <c r="BF3" s="46"/>
      <c r="BG3" s="46"/>
      <c r="BH3" s="46"/>
      <c r="BI3" s="46"/>
      <c r="BJ3" s="46"/>
      <c r="BK3" s="46"/>
      <c r="BL3" s="47"/>
    </row>
    <row r="4" spans="1:64">
      <c r="A4" s="78" t="s">
        <v>266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62"/>
      <c r="AK4" s="63"/>
      <c r="AL4" s="63"/>
      <c r="AM4" s="63"/>
      <c r="AN4" s="64"/>
      <c r="AO4" s="59"/>
      <c r="AP4" s="60"/>
      <c r="AQ4" s="60"/>
      <c r="AR4" s="60"/>
      <c r="AS4" s="60"/>
      <c r="AT4" s="60"/>
      <c r="AU4" s="60"/>
      <c r="AV4" s="61"/>
      <c r="AW4" s="65"/>
      <c r="AX4" s="66"/>
      <c r="AY4" s="66"/>
      <c r="AZ4" s="66"/>
      <c r="BA4" s="66"/>
      <c r="BB4" s="66"/>
      <c r="BC4" s="66"/>
      <c r="BD4" s="67"/>
      <c r="BE4" s="59"/>
      <c r="BF4" s="60"/>
      <c r="BG4" s="60"/>
      <c r="BH4" s="60"/>
      <c r="BI4" s="60"/>
      <c r="BJ4" s="60"/>
      <c r="BK4" s="60"/>
      <c r="BL4" s="61"/>
    </row>
    <row r="5" spans="1:64">
      <c r="A5" s="78" t="s">
        <v>267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62"/>
      <c r="AK5" s="63"/>
      <c r="AL5" s="63"/>
      <c r="AM5" s="63"/>
      <c r="AN5" s="64"/>
      <c r="AO5" s="59"/>
      <c r="AP5" s="60"/>
      <c r="AQ5" s="60"/>
      <c r="AR5" s="60"/>
      <c r="AS5" s="60"/>
      <c r="AT5" s="60"/>
      <c r="AU5" s="60"/>
      <c r="AV5" s="61"/>
      <c r="AW5" s="65"/>
      <c r="AX5" s="66"/>
      <c r="AY5" s="66"/>
      <c r="AZ5" s="66"/>
      <c r="BA5" s="66"/>
      <c r="BB5" s="66"/>
      <c r="BC5" s="66"/>
      <c r="BD5" s="67"/>
      <c r="BE5" s="59"/>
      <c r="BF5" s="60"/>
      <c r="BG5" s="60"/>
      <c r="BH5" s="60"/>
      <c r="BI5" s="60"/>
      <c r="BJ5" s="60"/>
      <c r="BK5" s="60"/>
      <c r="BL5" s="61"/>
    </row>
    <row r="6" spans="1:64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62"/>
      <c r="AK6" s="63"/>
      <c r="AL6" s="63"/>
      <c r="AM6" s="63"/>
      <c r="AN6" s="64"/>
      <c r="AO6" s="59"/>
      <c r="AP6" s="60"/>
      <c r="AQ6" s="60"/>
      <c r="AR6" s="60"/>
      <c r="AS6" s="60"/>
      <c r="AT6" s="60"/>
      <c r="AU6" s="60"/>
      <c r="AV6" s="61"/>
      <c r="AW6" s="65"/>
      <c r="AX6" s="66"/>
      <c r="AY6" s="66"/>
      <c r="AZ6" s="66"/>
      <c r="BA6" s="66"/>
      <c r="BB6" s="66"/>
      <c r="BC6" s="66"/>
      <c r="BD6" s="67"/>
      <c r="BE6" s="59"/>
      <c r="BF6" s="60"/>
      <c r="BG6" s="60"/>
      <c r="BH6" s="60"/>
      <c r="BI6" s="60"/>
      <c r="BJ6" s="60"/>
      <c r="BK6" s="60"/>
      <c r="BL6" s="61"/>
    </row>
    <row r="7" spans="1:64">
      <c r="A7" s="78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62"/>
      <c r="AK7" s="63"/>
      <c r="AL7" s="63"/>
      <c r="AM7" s="63"/>
      <c r="AN7" s="64"/>
      <c r="AO7" s="59"/>
      <c r="AP7" s="60"/>
      <c r="AQ7" s="60"/>
      <c r="AR7" s="60"/>
      <c r="AS7" s="60"/>
      <c r="AT7" s="60"/>
      <c r="AU7" s="60"/>
      <c r="AV7" s="61"/>
      <c r="AW7" s="65"/>
      <c r="AX7" s="66"/>
      <c r="AY7" s="66"/>
      <c r="AZ7" s="66"/>
      <c r="BA7" s="66"/>
      <c r="BB7" s="66"/>
      <c r="BC7" s="66"/>
      <c r="BD7" s="67"/>
      <c r="BE7" s="59"/>
      <c r="BF7" s="60"/>
      <c r="BG7" s="60"/>
      <c r="BH7" s="60"/>
      <c r="BI7" s="60"/>
      <c r="BJ7" s="60"/>
      <c r="BK7" s="60"/>
      <c r="BL7" s="61"/>
    </row>
    <row r="8" spans="1:64" ht="15.75" customHeight="1">
      <c r="A8" s="78" t="s">
        <v>255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62"/>
      <c r="AK8" s="63"/>
      <c r="AL8" s="63"/>
      <c r="AM8" s="63"/>
      <c r="AN8" s="64"/>
      <c r="AO8" s="59"/>
      <c r="AP8" s="60"/>
      <c r="AQ8" s="60"/>
      <c r="AR8" s="60"/>
      <c r="AS8" s="60"/>
      <c r="AT8" s="60"/>
      <c r="AU8" s="60"/>
      <c r="AV8" s="61"/>
      <c r="AW8" s="65"/>
      <c r="AX8" s="66"/>
      <c r="AY8" s="66"/>
      <c r="AZ8" s="66"/>
      <c r="BA8" s="66"/>
      <c r="BB8" s="66"/>
      <c r="BC8" s="66"/>
      <c r="BD8" s="67"/>
      <c r="BE8" s="59"/>
      <c r="BF8" s="60"/>
      <c r="BG8" s="60"/>
      <c r="BH8" s="60"/>
      <c r="BI8" s="60"/>
      <c r="BJ8" s="60"/>
      <c r="BK8" s="60"/>
      <c r="BL8" s="61"/>
    </row>
    <row r="9" spans="1:64">
      <c r="A9" s="36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62"/>
      <c r="AK9" s="63"/>
      <c r="AL9" s="63"/>
      <c r="AM9" s="63"/>
      <c r="AN9" s="64"/>
      <c r="AO9" s="59"/>
      <c r="AP9" s="60"/>
      <c r="AQ9" s="60"/>
      <c r="AR9" s="60"/>
      <c r="AS9" s="60"/>
      <c r="AT9" s="60"/>
      <c r="AU9" s="60"/>
      <c r="AV9" s="61"/>
      <c r="AW9" s="65"/>
      <c r="AX9" s="66"/>
      <c r="AY9" s="66"/>
      <c r="AZ9" s="66"/>
      <c r="BA9" s="66"/>
      <c r="BB9" s="66"/>
      <c r="BC9" s="66"/>
      <c r="BD9" s="67"/>
      <c r="BE9" s="59"/>
      <c r="BF9" s="60"/>
      <c r="BG9" s="60"/>
      <c r="BH9" s="60"/>
      <c r="BI9" s="60"/>
      <c r="BJ9" s="60"/>
      <c r="BK9" s="60"/>
      <c r="BL9" s="61"/>
    </row>
    <row r="10" spans="1:64">
      <c r="A10" s="78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62"/>
      <c r="AK10" s="63"/>
      <c r="AL10" s="63"/>
      <c r="AM10" s="63"/>
      <c r="AN10" s="64"/>
      <c r="AO10" s="59"/>
      <c r="AP10" s="60"/>
      <c r="AQ10" s="60"/>
      <c r="AR10" s="60"/>
      <c r="AS10" s="60"/>
      <c r="AT10" s="60"/>
      <c r="AU10" s="60"/>
      <c r="AV10" s="61"/>
      <c r="AW10" s="65"/>
      <c r="AX10" s="66"/>
      <c r="AY10" s="66"/>
      <c r="AZ10" s="66"/>
      <c r="BA10" s="66"/>
      <c r="BB10" s="66"/>
      <c r="BC10" s="66"/>
      <c r="BD10" s="67"/>
      <c r="BE10" s="59"/>
      <c r="BF10" s="60"/>
      <c r="BG10" s="60"/>
      <c r="BH10" s="60"/>
      <c r="BI10" s="60"/>
      <c r="BJ10" s="60"/>
      <c r="BK10" s="60"/>
      <c r="BL10" s="61"/>
    </row>
    <row r="11" spans="1:64">
      <c r="A11" s="69" t="s">
        <v>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53" t="s">
        <v>100</v>
      </c>
      <c r="AK11" s="54"/>
      <c r="AL11" s="54"/>
      <c r="AM11" s="54"/>
      <c r="AN11" s="55"/>
      <c r="AO11" s="45">
        <v>2147</v>
      </c>
      <c r="AP11" s="46"/>
      <c r="AQ11" s="46"/>
      <c r="AR11" s="46"/>
      <c r="AS11" s="46"/>
      <c r="AT11" s="46"/>
      <c r="AU11" s="46"/>
      <c r="AV11" s="47"/>
      <c r="AW11" s="39" t="s">
        <v>185</v>
      </c>
      <c r="AX11" s="40"/>
      <c r="AY11" s="40"/>
      <c r="AZ11" s="40"/>
      <c r="BA11" s="40"/>
      <c r="BB11" s="40"/>
      <c r="BC11" s="40"/>
      <c r="BD11" s="41"/>
      <c r="BE11" s="45">
        <f>AO11*AW11</f>
        <v>2147</v>
      </c>
      <c r="BF11" s="46"/>
      <c r="BG11" s="46"/>
      <c r="BH11" s="46"/>
      <c r="BI11" s="46"/>
      <c r="BJ11" s="46"/>
      <c r="BK11" s="46"/>
      <c r="BL11" s="47"/>
    </row>
    <row r="12" spans="1:64">
      <c r="A12" s="78" t="s">
        <v>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62"/>
      <c r="AK12" s="63"/>
      <c r="AL12" s="63"/>
      <c r="AM12" s="63"/>
      <c r="AN12" s="64"/>
      <c r="AO12" s="59"/>
      <c r="AP12" s="60"/>
      <c r="AQ12" s="60"/>
      <c r="AR12" s="60"/>
      <c r="AS12" s="60"/>
      <c r="AT12" s="60"/>
      <c r="AU12" s="60"/>
      <c r="AV12" s="61"/>
      <c r="AW12" s="65"/>
      <c r="AX12" s="66"/>
      <c r="AY12" s="66"/>
      <c r="AZ12" s="66"/>
      <c r="BA12" s="66"/>
      <c r="BB12" s="66"/>
      <c r="BC12" s="66"/>
      <c r="BD12" s="67"/>
      <c r="BE12" s="59"/>
      <c r="BF12" s="60"/>
      <c r="BG12" s="60"/>
      <c r="BH12" s="60"/>
      <c r="BI12" s="60"/>
      <c r="BJ12" s="60"/>
      <c r="BK12" s="60"/>
      <c r="BL12" s="61"/>
    </row>
    <row r="13" spans="1:64">
      <c r="A13" s="78" t="s">
        <v>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62"/>
      <c r="AK13" s="63"/>
      <c r="AL13" s="63"/>
      <c r="AM13" s="63"/>
      <c r="AN13" s="64"/>
      <c r="AO13" s="59"/>
      <c r="AP13" s="60"/>
      <c r="AQ13" s="60"/>
      <c r="AR13" s="60"/>
      <c r="AS13" s="60"/>
      <c r="AT13" s="60"/>
      <c r="AU13" s="60"/>
      <c r="AV13" s="61"/>
      <c r="AW13" s="65"/>
      <c r="AX13" s="66"/>
      <c r="AY13" s="66"/>
      <c r="AZ13" s="66"/>
      <c r="BA13" s="66"/>
      <c r="BB13" s="66"/>
      <c r="BC13" s="66"/>
      <c r="BD13" s="67"/>
      <c r="BE13" s="59"/>
      <c r="BF13" s="60"/>
      <c r="BG13" s="60"/>
      <c r="BH13" s="60"/>
      <c r="BI13" s="60"/>
      <c r="BJ13" s="60"/>
      <c r="BK13" s="60"/>
      <c r="BL13" s="61"/>
    </row>
    <row r="14" spans="1:64">
      <c r="A14" s="78" t="s">
        <v>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62"/>
      <c r="AK14" s="63"/>
      <c r="AL14" s="63"/>
      <c r="AM14" s="63"/>
      <c r="AN14" s="64"/>
      <c r="AO14" s="59"/>
      <c r="AP14" s="60"/>
      <c r="AQ14" s="60"/>
      <c r="AR14" s="60"/>
      <c r="AS14" s="60"/>
      <c r="AT14" s="60"/>
      <c r="AU14" s="60"/>
      <c r="AV14" s="61"/>
      <c r="AW14" s="65"/>
      <c r="AX14" s="66"/>
      <c r="AY14" s="66"/>
      <c r="AZ14" s="66"/>
      <c r="BA14" s="66"/>
      <c r="BB14" s="66"/>
      <c r="BC14" s="66"/>
      <c r="BD14" s="67"/>
      <c r="BE14" s="59"/>
      <c r="BF14" s="60"/>
      <c r="BG14" s="60"/>
      <c r="BH14" s="60"/>
      <c r="BI14" s="60"/>
      <c r="BJ14" s="60"/>
      <c r="BK14" s="60"/>
      <c r="BL14" s="61"/>
    </row>
    <row r="15" spans="1:64" ht="15.75" customHeight="1">
      <c r="A15" s="78" t="s">
        <v>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/>
      <c r="AJ15" s="62"/>
      <c r="AK15" s="63"/>
      <c r="AL15" s="63"/>
      <c r="AM15" s="63"/>
      <c r="AN15" s="64"/>
      <c r="AO15" s="59"/>
      <c r="AP15" s="60"/>
      <c r="AQ15" s="60"/>
      <c r="AR15" s="60"/>
      <c r="AS15" s="60"/>
      <c r="AT15" s="60"/>
      <c r="AU15" s="60"/>
      <c r="AV15" s="61"/>
      <c r="AW15" s="65"/>
      <c r="AX15" s="66"/>
      <c r="AY15" s="66"/>
      <c r="AZ15" s="66"/>
      <c r="BA15" s="66"/>
      <c r="BB15" s="66"/>
      <c r="BC15" s="66"/>
      <c r="BD15" s="67"/>
      <c r="BE15" s="59"/>
      <c r="BF15" s="60"/>
      <c r="BG15" s="60"/>
      <c r="BH15" s="60"/>
      <c r="BI15" s="60"/>
      <c r="BJ15" s="60"/>
      <c r="BK15" s="60"/>
      <c r="BL15" s="61"/>
    </row>
    <row r="16" spans="1:64">
      <c r="A16" s="78" t="s">
        <v>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62"/>
      <c r="AK16" s="63"/>
      <c r="AL16" s="63"/>
      <c r="AM16" s="63"/>
      <c r="AN16" s="64"/>
      <c r="AO16" s="59"/>
      <c r="AP16" s="60"/>
      <c r="AQ16" s="60"/>
      <c r="AR16" s="60"/>
      <c r="AS16" s="60"/>
      <c r="AT16" s="60"/>
      <c r="AU16" s="60"/>
      <c r="AV16" s="61"/>
      <c r="AW16" s="65"/>
      <c r="AX16" s="66"/>
      <c r="AY16" s="66"/>
      <c r="AZ16" s="66"/>
      <c r="BA16" s="66"/>
      <c r="BB16" s="66"/>
      <c r="BC16" s="66"/>
      <c r="BD16" s="67"/>
      <c r="BE16" s="59"/>
      <c r="BF16" s="60"/>
      <c r="BG16" s="60"/>
      <c r="BH16" s="60"/>
      <c r="BI16" s="60"/>
      <c r="BJ16" s="60"/>
      <c r="BK16" s="60"/>
      <c r="BL16" s="61"/>
    </row>
    <row r="17" spans="1:64">
      <c r="A17" s="51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6"/>
      <c r="AK17" s="57"/>
      <c r="AL17" s="57"/>
      <c r="AM17" s="57"/>
      <c r="AN17" s="58"/>
      <c r="AO17" s="48"/>
      <c r="AP17" s="49"/>
      <c r="AQ17" s="49"/>
      <c r="AR17" s="49"/>
      <c r="AS17" s="49"/>
      <c r="AT17" s="49"/>
      <c r="AU17" s="49"/>
      <c r="AV17" s="50"/>
      <c r="AW17" s="42"/>
      <c r="AX17" s="43"/>
      <c r="AY17" s="43"/>
      <c r="AZ17" s="43"/>
      <c r="BA17" s="43"/>
      <c r="BB17" s="43"/>
      <c r="BC17" s="43"/>
      <c r="BD17" s="44"/>
      <c r="BE17" s="48"/>
      <c r="BF17" s="49"/>
      <c r="BG17" s="49"/>
      <c r="BH17" s="49"/>
      <c r="BI17" s="49"/>
      <c r="BJ17" s="49"/>
      <c r="BK17" s="49"/>
      <c r="BL17" s="50"/>
    </row>
    <row r="18" spans="1:64">
      <c r="A18" s="77" t="s">
        <v>10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 t="s">
        <v>101</v>
      </c>
      <c r="AK18" s="54"/>
      <c r="AL18" s="54"/>
      <c r="AM18" s="54"/>
      <c r="AN18" s="55"/>
      <c r="AO18" s="45"/>
      <c r="AP18" s="46"/>
      <c r="AQ18" s="46"/>
      <c r="AR18" s="46"/>
      <c r="AS18" s="46"/>
      <c r="AT18" s="46"/>
      <c r="AU18" s="46"/>
      <c r="AV18" s="47"/>
      <c r="AW18" s="39" t="s">
        <v>185</v>
      </c>
      <c r="AX18" s="40"/>
      <c r="AY18" s="40"/>
      <c r="AZ18" s="40"/>
      <c r="BA18" s="40"/>
      <c r="BB18" s="40"/>
      <c r="BC18" s="40"/>
      <c r="BD18" s="41"/>
      <c r="BE18" s="45">
        <f>AO18*AW18</f>
        <v>0</v>
      </c>
      <c r="BF18" s="46"/>
      <c r="BG18" s="46"/>
      <c r="BH18" s="46"/>
      <c r="BI18" s="46"/>
      <c r="BJ18" s="46"/>
      <c r="BK18" s="46"/>
      <c r="BL18" s="47"/>
    </row>
    <row r="19" spans="1:64">
      <c r="A19" s="36" t="s">
        <v>166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62"/>
      <c r="AK19" s="63"/>
      <c r="AL19" s="63"/>
      <c r="AM19" s="63"/>
      <c r="AN19" s="64"/>
      <c r="AO19" s="59"/>
      <c r="AP19" s="60"/>
      <c r="AQ19" s="60"/>
      <c r="AR19" s="60"/>
      <c r="AS19" s="60"/>
      <c r="AT19" s="60"/>
      <c r="AU19" s="60"/>
      <c r="AV19" s="61"/>
      <c r="AW19" s="65"/>
      <c r="AX19" s="66"/>
      <c r="AY19" s="66"/>
      <c r="AZ19" s="66"/>
      <c r="BA19" s="66"/>
      <c r="BB19" s="66"/>
      <c r="BC19" s="66"/>
      <c r="BD19" s="67"/>
      <c r="BE19" s="59"/>
      <c r="BF19" s="60"/>
      <c r="BG19" s="60"/>
      <c r="BH19" s="60"/>
      <c r="BI19" s="60"/>
      <c r="BJ19" s="60"/>
      <c r="BK19" s="60"/>
      <c r="BL19" s="61"/>
    </row>
    <row r="20" spans="1:64">
      <c r="A20" s="83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53" t="s">
        <v>102</v>
      </c>
      <c r="AK20" s="54"/>
      <c r="AL20" s="54"/>
      <c r="AM20" s="54"/>
      <c r="AN20" s="55"/>
      <c r="AO20" s="45"/>
      <c r="AP20" s="46"/>
      <c r="AQ20" s="46"/>
      <c r="AR20" s="46"/>
      <c r="AS20" s="46"/>
      <c r="AT20" s="46"/>
      <c r="AU20" s="46"/>
      <c r="AV20" s="47"/>
      <c r="AW20" s="39" t="s">
        <v>185</v>
      </c>
      <c r="AX20" s="40"/>
      <c r="AY20" s="40"/>
      <c r="AZ20" s="40"/>
      <c r="BA20" s="40"/>
      <c r="BB20" s="40"/>
      <c r="BC20" s="40"/>
      <c r="BD20" s="41"/>
      <c r="BE20" s="45">
        <f>AO20*AW20</f>
        <v>0</v>
      </c>
      <c r="BF20" s="46"/>
      <c r="BG20" s="46"/>
      <c r="BH20" s="46"/>
      <c r="BI20" s="46"/>
      <c r="BJ20" s="46"/>
      <c r="BK20" s="46"/>
      <c r="BL20" s="47"/>
    </row>
    <row r="21" spans="1:64">
      <c r="A21" s="82" t="s">
        <v>12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62"/>
      <c r="AK21" s="63"/>
      <c r="AL21" s="63"/>
      <c r="AM21" s="63"/>
      <c r="AN21" s="64"/>
      <c r="AO21" s="59"/>
      <c r="AP21" s="60"/>
      <c r="AQ21" s="60"/>
      <c r="AR21" s="60"/>
      <c r="AS21" s="60"/>
      <c r="AT21" s="60"/>
      <c r="AU21" s="60"/>
      <c r="AV21" s="61"/>
      <c r="AW21" s="65"/>
      <c r="AX21" s="66"/>
      <c r="AY21" s="66"/>
      <c r="AZ21" s="66"/>
      <c r="BA21" s="66"/>
      <c r="BB21" s="66"/>
      <c r="BC21" s="66"/>
      <c r="BD21" s="67"/>
      <c r="BE21" s="59"/>
      <c r="BF21" s="60"/>
      <c r="BG21" s="60"/>
      <c r="BH21" s="60"/>
      <c r="BI21" s="60"/>
      <c r="BJ21" s="60"/>
      <c r="BK21" s="60"/>
      <c r="BL21" s="61"/>
    </row>
    <row r="22" spans="1:64">
      <c r="A22" s="82" t="s">
        <v>13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62"/>
      <c r="AK22" s="63"/>
      <c r="AL22" s="63"/>
      <c r="AM22" s="63"/>
      <c r="AN22" s="64"/>
      <c r="AO22" s="59"/>
      <c r="AP22" s="60"/>
      <c r="AQ22" s="60"/>
      <c r="AR22" s="60"/>
      <c r="AS22" s="60"/>
      <c r="AT22" s="60"/>
      <c r="AU22" s="60"/>
      <c r="AV22" s="61"/>
      <c r="AW22" s="65"/>
      <c r="AX22" s="66"/>
      <c r="AY22" s="66"/>
      <c r="AZ22" s="66"/>
      <c r="BA22" s="66"/>
      <c r="BB22" s="66"/>
      <c r="BC22" s="66"/>
      <c r="BD22" s="67"/>
      <c r="BE22" s="59"/>
      <c r="BF22" s="60"/>
      <c r="BG22" s="60"/>
      <c r="BH22" s="60"/>
      <c r="BI22" s="60"/>
      <c r="BJ22" s="60"/>
      <c r="BK22" s="60"/>
      <c r="BL22" s="61"/>
    </row>
    <row r="23" spans="1:64">
      <c r="A23" s="82" t="s">
        <v>167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62"/>
      <c r="AK23" s="63"/>
      <c r="AL23" s="63"/>
      <c r="AM23" s="63"/>
      <c r="AN23" s="64"/>
      <c r="AO23" s="59"/>
      <c r="AP23" s="60"/>
      <c r="AQ23" s="60"/>
      <c r="AR23" s="60"/>
      <c r="AS23" s="60"/>
      <c r="AT23" s="60"/>
      <c r="AU23" s="60"/>
      <c r="AV23" s="61"/>
      <c r="AW23" s="65"/>
      <c r="AX23" s="66"/>
      <c r="AY23" s="66"/>
      <c r="AZ23" s="66"/>
      <c r="BA23" s="66"/>
      <c r="BB23" s="66"/>
      <c r="BC23" s="66"/>
      <c r="BD23" s="67"/>
      <c r="BE23" s="48"/>
      <c r="BF23" s="49"/>
      <c r="BG23" s="49"/>
      <c r="BH23" s="49"/>
      <c r="BI23" s="49"/>
      <c r="BJ23" s="49"/>
      <c r="BK23" s="49"/>
      <c r="BL23" s="50"/>
    </row>
    <row r="24" spans="1:64">
      <c r="A24" s="79" t="s">
        <v>14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J24" s="53" t="s">
        <v>103</v>
      </c>
      <c r="AK24" s="54"/>
      <c r="AL24" s="54"/>
      <c r="AM24" s="54"/>
      <c r="AN24" s="55"/>
      <c r="AO24" s="45"/>
      <c r="AP24" s="46"/>
      <c r="AQ24" s="46"/>
      <c r="AR24" s="46"/>
      <c r="AS24" s="46"/>
      <c r="AT24" s="46"/>
      <c r="AU24" s="46"/>
      <c r="AV24" s="47"/>
      <c r="AW24" s="39" t="s">
        <v>185</v>
      </c>
      <c r="AX24" s="40"/>
      <c r="AY24" s="40"/>
      <c r="AZ24" s="40"/>
      <c r="BA24" s="40"/>
      <c r="BB24" s="40"/>
      <c r="BC24" s="40"/>
      <c r="BD24" s="41"/>
      <c r="BE24" s="45">
        <f>AO24*AW24</f>
        <v>0</v>
      </c>
      <c r="BF24" s="46"/>
      <c r="BG24" s="46"/>
      <c r="BH24" s="46"/>
      <c r="BI24" s="46"/>
      <c r="BJ24" s="46"/>
      <c r="BK24" s="46"/>
      <c r="BL24" s="47"/>
    </row>
    <row r="25" spans="1:64">
      <c r="A25" s="78" t="s">
        <v>15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62"/>
      <c r="AK25" s="63"/>
      <c r="AL25" s="63"/>
      <c r="AM25" s="63"/>
      <c r="AN25" s="64"/>
      <c r="AO25" s="59"/>
      <c r="AP25" s="60"/>
      <c r="AQ25" s="60"/>
      <c r="AR25" s="60"/>
      <c r="AS25" s="60"/>
      <c r="AT25" s="60"/>
      <c r="AU25" s="60"/>
      <c r="AV25" s="61"/>
      <c r="AW25" s="65"/>
      <c r="AX25" s="66"/>
      <c r="AY25" s="66"/>
      <c r="AZ25" s="66"/>
      <c r="BA25" s="66"/>
      <c r="BB25" s="66"/>
      <c r="BC25" s="66"/>
      <c r="BD25" s="67"/>
      <c r="BE25" s="59"/>
      <c r="BF25" s="60"/>
      <c r="BG25" s="60"/>
      <c r="BH25" s="60"/>
      <c r="BI25" s="60"/>
      <c r="BJ25" s="60"/>
      <c r="BK25" s="60"/>
      <c r="BL25" s="61"/>
    </row>
    <row r="26" spans="1:64">
      <c r="A26" s="36" t="s">
        <v>16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62"/>
      <c r="AK26" s="63"/>
      <c r="AL26" s="63"/>
      <c r="AM26" s="63"/>
      <c r="AN26" s="64"/>
      <c r="AO26" s="59"/>
      <c r="AP26" s="60"/>
      <c r="AQ26" s="60"/>
      <c r="AR26" s="60"/>
      <c r="AS26" s="60"/>
      <c r="AT26" s="60"/>
      <c r="AU26" s="60"/>
      <c r="AV26" s="61"/>
      <c r="AW26" s="65"/>
      <c r="AX26" s="66"/>
      <c r="AY26" s="66"/>
      <c r="AZ26" s="66"/>
      <c r="BA26" s="66"/>
      <c r="BB26" s="66"/>
      <c r="BC26" s="66"/>
      <c r="BD26" s="67"/>
      <c r="BE26" s="59"/>
      <c r="BF26" s="60"/>
      <c r="BG26" s="60"/>
      <c r="BH26" s="60"/>
      <c r="BI26" s="60"/>
      <c r="BJ26" s="60"/>
      <c r="BK26" s="60"/>
      <c r="BL26" s="61"/>
    </row>
    <row r="27" spans="1:64">
      <c r="A27" s="78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62"/>
      <c r="AK27" s="63"/>
      <c r="AL27" s="63"/>
      <c r="AM27" s="63"/>
      <c r="AN27" s="64"/>
      <c r="AO27" s="59"/>
      <c r="AP27" s="60"/>
      <c r="AQ27" s="60"/>
      <c r="AR27" s="60"/>
      <c r="AS27" s="60"/>
      <c r="AT27" s="60"/>
      <c r="AU27" s="60"/>
      <c r="AV27" s="61"/>
      <c r="AW27" s="65"/>
      <c r="AX27" s="66"/>
      <c r="AY27" s="66"/>
      <c r="AZ27" s="66"/>
      <c r="BA27" s="66"/>
      <c r="BB27" s="66"/>
      <c r="BC27" s="66"/>
      <c r="BD27" s="67"/>
      <c r="BE27" s="59"/>
      <c r="BF27" s="60"/>
      <c r="BG27" s="60"/>
      <c r="BH27" s="60"/>
      <c r="BI27" s="60"/>
      <c r="BJ27" s="60"/>
      <c r="BK27" s="60"/>
      <c r="BL27" s="61"/>
    </row>
    <row r="28" spans="1:64">
      <c r="A28" s="36" t="s">
        <v>168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62"/>
      <c r="AK28" s="63"/>
      <c r="AL28" s="63"/>
      <c r="AM28" s="63"/>
      <c r="AN28" s="64"/>
      <c r="AO28" s="59"/>
      <c r="AP28" s="60"/>
      <c r="AQ28" s="60"/>
      <c r="AR28" s="60"/>
      <c r="AS28" s="60"/>
      <c r="AT28" s="60"/>
      <c r="AU28" s="60"/>
      <c r="AV28" s="61"/>
      <c r="AW28" s="65"/>
      <c r="AX28" s="66"/>
      <c r="AY28" s="66"/>
      <c r="AZ28" s="66"/>
      <c r="BA28" s="66"/>
      <c r="BB28" s="66"/>
      <c r="BC28" s="66"/>
      <c r="BD28" s="67"/>
      <c r="BE28" s="59"/>
      <c r="BF28" s="60"/>
      <c r="BG28" s="60"/>
      <c r="BH28" s="60"/>
      <c r="BI28" s="60"/>
      <c r="BJ28" s="60"/>
      <c r="BK28" s="60"/>
      <c r="BL28" s="61"/>
    </row>
    <row r="29" spans="1:64" ht="18" customHeight="1">
      <c r="A29" s="69" t="s">
        <v>111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53" t="s">
        <v>104</v>
      </c>
      <c r="AK29" s="54"/>
      <c r="AL29" s="54"/>
      <c r="AM29" s="54"/>
      <c r="AN29" s="55"/>
      <c r="AO29" s="45"/>
      <c r="AP29" s="46"/>
      <c r="AQ29" s="46"/>
      <c r="AR29" s="46"/>
      <c r="AS29" s="46"/>
      <c r="AT29" s="46"/>
      <c r="AU29" s="46"/>
      <c r="AV29" s="47"/>
      <c r="AW29" s="39" t="s">
        <v>185</v>
      </c>
      <c r="AX29" s="40"/>
      <c r="AY29" s="40"/>
      <c r="AZ29" s="40"/>
      <c r="BA29" s="40"/>
      <c r="BB29" s="40"/>
      <c r="BC29" s="40"/>
      <c r="BD29" s="41"/>
      <c r="BE29" s="45">
        <f>AO29*AW29</f>
        <v>0</v>
      </c>
      <c r="BF29" s="46"/>
      <c r="BG29" s="46"/>
      <c r="BH29" s="46"/>
      <c r="BI29" s="46"/>
      <c r="BJ29" s="46"/>
      <c r="BK29" s="46"/>
      <c r="BL29" s="47"/>
    </row>
    <row r="30" spans="1:64">
      <c r="A30" s="69" t="s">
        <v>18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53" t="s">
        <v>105</v>
      </c>
      <c r="AK30" s="54"/>
      <c r="AL30" s="54"/>
      <c r="AM30" s="54"/>
      <c r="AN30" s="55"/>
      <c r="AO30" s="45"/>
      <c r="AP30" s="46"/>
      <c r="AQ30" s="46"/>
      <c r="AR30" s="46"/>
      <c r="AS30" s="46"/>
      <c r="AT30" s="46"/>
      <c r="AU30" s="46"/>
      <c r="AV30" s="47"/>
      <c r="AW30" s="39" t="s">
        <v>185</v>
      </c>
      <c r="AX30" s="40"/>
      <c r="AY30" s="40"/>
      <c r="AZ30" s="40"/>
      <c r="BA30" s="40"/>
      <c r="BB30" s="40"/>
      <c r="BC30" s="40"/>
      <c r="BD30" s="41"/>
      <c r="BE30" s="45">
        <f>AO30*AW30</f>
        <v>0</v>
      </c>
      <c r="BF30" s="46"/>
      <c r="BG30" s="46"/>
      <c r="BH30" s="46"/>
      <c r="BI30" s="46"/>
      <c r="BJ30" s="46"/>
      <c r="BK30" s="46"/>
      <c r="BL30" s="47"/>
    </row>
    <row r="31" spans="1:64">
      <c r="A31" s="51" t="s">
        <v>19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6"/>
      <c r="AK31" s="57"/>
      <c r="AL31" s="57"/>
      <c r="AM31" s="57"/>
      <c r="AN31" s="58"/>
      <c r="AO31" s="48"/>
      <c r="AP31" s="49"/>
      <c r="AQ31" s="49"/>
      <c r="AR31" s="49"/>
      <c r="AS31" s="49"/>
      <c r="AT31" s="49"/>
      <c r="AU31" s="49"/>
      <c r="AV31" s="50"/>
      <c r="AW31" s="42"/>
      <c r="AX31" s="43"/>
      <c r="AY31" s="43"/>
      <c r="AZ31" s="43"/>
      <c r="BA31" s="43"/>
      <c r="BB31" s="43"/>
      <c r="BC31" s="43"/>
      <c r="BD31" s="44"/>
      <c r="BE31" s="48"/>
      <c r="BF31" s="49"/>
      <c r="BG31" s="49"/>
      <c r="BH31" s="49"/>
      <c r="BI31" s="49"/>
      <c r="BJ31" s="49"/>
      <c r="BK31" s="49"/>
      <c r="BL31" s="50"/>
    </row>
    <row r="32" spans="1:64">
      <c r="A32" s="69" t="s">
        <v>20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J32" s="53" t="s">
        <v>106</v>
      </c>
      <c r="AK32" s="54"/>
      <c r="AL32" s="54"/>
      <c r="AM32" s="54"/>
      <c r="AN32" s="55"/>
      <c r="AO32" s="45"/>
      <c r="AP32" s="46"/>
      <c r="AQ32" s="46"/>
      <c r="AR32" s="46"/>
      <c r="AS32" s="46"/>
      <c r="AT32" s="46"/>
      <c r="AU32" s="46"/>
      <c r="AV32" s="47"/>
      <c r="AW32" s="39" t="s">
        <v>185</v>
      </c>
      <c r="AX32" s="40"/>
      <c r="AY32" s="40"/>
      <c r="AZ32" s="40"/>
      <c r="BA32" s="40"/>
      <c r="BB32" s="40"/>
      <c r="BC32" s="40"/>
      <c r="BD32" s="41"/>
      <c r="BE32" s="45">
        <f>AO32*AW32</f>
        <v>0</v>
      </c>
      <c r="BF32" s="46"/>
      <c r="BG32" s="46"/>
      <c r="BH32" s="46"/>
      <c r="BI32" s="46"/>
      <c r="BJ32" s="46"/>
      <c r="BK32" s="46"/>
      <c r="BL32" s="47"/>
    </row>
    <row r="33" spans="1:64">
      <c r="A33" s="78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62"/>
      <c r="AK33" s="63"/>
      <c r="AL33" s="63"/>
      <c r="AM33" s="63"/>
      <c r="AN33" s="64"/>
      <c r="AO33" s="59"/>
      <c r="AP33" s="60"/>
      <c r="AQ33" s="60"/>
      <c r="AR33" s="60"/>
      <c r="AS33" s="60"/>
      <c r="AT33" s="60"/>
      <c r="AU33" s="60"/>
      <c r="AV33" s="61"/>
      <c r="AW33" s="65"/>
      <c r="AX33" s="66"/>
      <c r="AY33" s="66"/>
      <c r="AZ33" s="66"/>
      <c r="BA33" s="66"/>
      <c r="BB33" s="66"/>
      <c r="BC33" s="66"/>
      <c r="BD33" s="67"/>
      <c r="BE33" s="59"/>
      <c r="BF33" s="60"/>
      <c r="BG33" s="60"/>
      <c r="BH33" s="60"/>
      <c r="BI33" s="60"/>
      <c r="BJ33" s="60"/>
      <c r="BK33" s="60"/>
      <c r="BL33" s="61"/>
    </row>
    <row r="34" spans="1:64">
      <c r="A34" s="78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8"/>
      <c r="AJ34" s="62"/>
      <c r="AK34" s="63"/>
      <c r="AL34" s="63"/>
      <c r="AM34" s="63"/>
      <c r="AN34" s="64"/>
      <c r="AO34" s="59"/>
      <c r="AP34" s="60"/>
      <c r="AQ34" s="60"/>
      <c r="AR34" s="60"/>
      <c r="AS34" s="60"/>
      <c r="AT34" s="60"/>
      <c r="AU34" s="60"/>
      <c r="AV34" s="61"/>
      <c r="AW34" s="65"/>
      <c r="AX34" s="66"/>
      <c r="AY34" s="66"/>
      <c r="AZ34" s="66"/>
      <c r="BA34" s="66"/>
      <c r="BB34" s="66"/>
      <c r="BC34" s="66"/>
      <c r="BD34" s="67"/>
      <c r="BE34" s="59"/>
      <c r="BF34" s="60"/>
      <c r="BG34" s="60"/>
      <c r="BH34" s="60"/>
      <c r="BI34" s="60"/>
      <c r="BJ34" s="60"/>
      <c r="BK34" s="60"/>
      <c r="BL34" s="61"/>
    </row>
    <row r="35" spans="1:64">
      <c r="A35" s="51" t="s">
        <v>169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6"/>
      <c r="AK35" s="57"/>
      <c r="AL35" s="57"/>
      <c r="AM35" s="57"/>
      <c r="AN35" s="58"/>
      <c r="AO35" s="48"/>
      <c r="AP35" s="49"/>
      <c r="AQ35" s="49"/>
      <c r="AR35" s="49"/>
      <c r="AS35" s="49"/>
      <c r="AT35" s="49"/>
      <c r="AU35" s="49"/>
      <c r="AV35" s="50"/>
      <c r="AW35" s="42"/>
      <c r="AX35" s="43"/>
      <c r="AY35" s="43"/>
      <c r="AZ35" s="43"/>
      <c r="BA35" s="43"/>
      <c r="BB35" s="43"/>
      <c r="BC35" s="43"/>
      <c r="BD35" s="44"/>
      <c r="BE35" s="48"/>
      <c r="BF35" s="49"/>
      <c r="BG35" s="49"/>
      <c r="BH35" s="49"/>
      <c r="BI35" s="49"/>
      <c r="BJ35" s="49"/>
      <c r="BK35" s="49"/>
      <c r="BL35" s="50"/>
    </row>
    <row r="36" spans="1:64">
      <c r="A36" s="77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3" t="s">
        <v>107</v>
      </c>
      <c r="AK36" s="54"/>
      <c r="AL36" s="54"/>
      <c r="AM36" s="54"/>
      <c r="AN36" s="55"/>
      <c r="AO36" s="45"/>
      <c r="AP36" s="46"/>
      <c r="AQ36" s="46"/>
      <c r="AR36" s="46"/>
      <c r="AS36" s="46"/>
      <c r="AT36" s="46"/>
      <c r="AU36" s="46"/>
      <c r="AV36" s="47"/>
      <c r="AW36" s="39" t="s">
        <v>185</v>
      </c>
      <c r="AX36" s="40"/>
      <c r="AY36" s="40"/>
      <c r="AZ36" s="40"/>
      <c r="BA36" s="40"/>
      <c r="BB36" s="40"/>
      <c r="BC36" s="40"/>
      <c r="BD36" s="41"/>
      <c r="BE36" s="45">
        <f>AO36*AW36</f>
        <v>0</v>
      </c>
      <c r="BF36" s="46"/>
      <c r="BG36" s="46"/>
      <c r="BH36" s="46"/>
      <c r="BI36" s="46"/>
      <c r="BJ36" s="46"/>
      <c r="BK36" s="46"/>
      <c r="BL36" s="47"/>
    </row>
    <row r="37" spans="1:64">
      <c r="A37" s="78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J37" s="62"/>
      <c r="AK37" s="63"/>
      <c r="AL37" s="63"/>
      <c r="AM37" s="63"/>
      <c r="AN37" s="64"/>
      <c r="AO37" s="59"/>
      <c r="AP37" s="60"/>
      <c r="AQ37" s="60"/>
      <c r="AR37" s="60"/>
      <c r="AS37" s="60"/>
      <c r="AT37" s="60"/>
      <c r="AU37" s="60"/>
      <c r="AV37" s="61"/>
      <c r="AW37" s="65"/>
      <c r="AX37" s="66"/>
      <c r="AY37" s="66"/>
      <c r="AZ37" s="66"/>
      <c r="BA37" s="66"/>
      <c r="BB37" s="66"/>
      <c r="BC37" s="66"/>
      <c r="BD37" s="67"/>
      <c r="BE37" s="59"/>
      <c r="BF37" s="60"/>
      <c r="BG37" s="60"/>
      <c r="BH37" s="60"/>
      <c r="BI37" s="60"/>
      <c r="BJ37" s="60"/>
      <c r="BK37" s="60"/>
      <c r="BL37" s="61"/>
    </row>
    <row r="38" spans="1:64">
      <c r="A38" s="51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6"/>
      <c r="AK38" s="57"/>
      <c r="AL38" s="57"/>
      <c r="AM38" s="57"/>
      <c r="AN38" s="58"/>
      <c r="AO38" s="48"/>
      <c r="AP38" s="49"/>
      <c r="AQ38" s="49"/>
      <c r="AR38" s="49"/>
      <c r="AS38" s="49"/>
      <c r="AT38" s="49"/>
      <c r="AU38" s="49"/>
      <c r="AV38" s="50"/>
      <c r="AW38" s="42"/>
      <c r="AX38" s="43"/>
      <c r="AY38" s="43"/>
      <c r="AZ38" s="43"/>
      <c r="BA38" s="43"/>
      <c r="BB38" s="43"/>
      <c r="BC38" s="43"/>
      <c r="BD38" s="44"/>
      <c r="BE38" s="48"/>
      <c r="BF38" s="49"/>
      <c r="BG38" s="49"/>
      <c r="BH38" s="49"/>
      <c r="BI38" s="49"/>
      <c r="BJ38" s="49"/>
      <c r="BK38" s="49"/>
      <c r="BL38" s="50"/>
    </row>
    <row r="39" spans="1:64">
      <c r="A39" s="52" t="s">
        <v>25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3" t="s">
        <v>108</v>
      </c>
      <c r="AK39" s="54"/>
      <c r="AL39" s="54"/>
      <c r="AM39" s="54"/>
      <c r="AN39" s="55"/>
      <c r="AO39" s="45"/>
      <c r="AP39" s="46"/>
      <c r="AQ39" s="46"/>
      <c r="AR39" s="46"/>
      <c r="AS39" s="46"/>
      <c r="AT39" s="46"/>
      <c r="AU39" s="46"/>
      <c r="AV39" s="47"/>
      <c r="AW39" s="39" t="s">
        <v>185</v>
      </c>
      <c r="AX39" s="40"/>
      <c r="AY39" s="40"/>
      <c r="AZ39" s="40"/>
      <c r="BA39" s="40"/>
      <c r="BB39" s="40"/>
      <c r="BC39" s="40"/>
      <c r="BD39" s="41"/>
      <c r="BE39" s="45">
        <f>AO39*AW39</f>
        <v>0</v>
      </c>
      <c r="BF39" s="46"/>
      <c r="BG39" s="46"/>
      <c r="BH39" s="46"/>
      <c r="BI39" s="46"/>
      <c r="BJ39" s="46"/>
      <c r="BK39" s="46"/>
      <c r="BL39" s="47"/>
    </row>
    <row r="40" spans="1:64">
      <c r="A40" s="36" t="s">
        <v>26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  <c r="AJ40" s="62"/>
      <c r="AK40" s="63"/>
      <c r="AL40" s="63"/>
      <c r="AM40" s="63"/>
      <c r="AN40" s="64"/>
      <c r="AO40" s="59"/>
      <c r="AP40" s="60"/>
      <c r="AQ40" s="60"/>
      <c r="AR40" s="60"/>
      <c r="AS40" s="60"/>
      <c r="AT40" s="60"/>
      <c r="AU40" s="60"/>
      <c r="AV40" s="61"/>
      <c r="AW40" s="65"/>
      <c r="AX40" s="66"/>
      <c r="AY40" s="66"/>
      <c r="AZ40" s="66"/>
      <c r="BA40" s="66"/>
      <c r="BB40" s="66"/>
      <c r="BC40" s="66"/>
      <c r="BD40" s="67"/>
      <c r="BE40" s="59"/>
      <c r="BF40" s="60"/>
      <c r="BG40" s="60"/>
      <c r="BH40" s="60"/>
      <c r="BI40" s="60"/>
      <c r="BJ40" s="60"/>
      <c r="BK40" s="60"/>
      <c r="BL40" s="61"/>
    </row>
    <row r="41" spans="1:64">
      <c r="A41" s="33" t="s">
        <v>27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  <c r="AJ41" s="56"/>
      <c r="AK41" s="57"/>
      <c r="AL41" s="57"/>
      <c r="AM41" s="57"/>
      <c r="AN41" s="58"/>
      <c r="AO41" s="48"/>
      <c r="AP41" s="49"/>
      <c r="AQ41" s="49"/>
      <c r="AR41" s="49"/>
      <c r="AS41" s="49"/>
      <c r="AT41" s="49"/>
      <c r="AU41" s="49"/>
      <c r="AV41" s="50"/>
      <c r="AW41" s="42"/>
      <c r="AX41" s="43"/>
      <c r="AY41" s="43"/>
      <c r="AZ41" s="43"/>
      <c r="BA41" s="43"/>
      <c r="BB41" s="43"/>
      <c r="BC41" s="43"/>
      <c r="BD41" s="44"/>
      <c r="BE41" s="48"/>
      <c r="BF41" s="49"/>
      <c r="BG41" s="49"/>
      <c r="BH41" s="49"/>
      <c r="BI41" s="49"/>
      <c r="BJ41" s="49"/>
      <c r="BK41" s="49"/>
      <c r="BL41" s="50"/>
    </row>
  </sheetData>
  <mergeCells count="85">
    <mergeCell ref="AW11:BD17"/>
    <mergeCell ref="BE11:BL17"/>
    <mergeCell ref="A11:AI11"/>
    <mergeCell ref="AJ11:AN17"/>
    <mergeCell ref="AO11:AV17"/>
    <mergeCell ref="A16:AI16"/>
    <mergeCell ref="A12:AI12"/>
    <mergeCell ref="BE39:BL41"/>
    <mergeCell ref="BE32:BL35"/>
    <mergeCell ref="AW36:BD38"/>
    <mergeCell ref="A9:AI9"/>
    <mergeCell ref="A34:AI34"/>
    <mergeCell ref="AJ30:AN31"/>
    <mergeCell ref="A31:AI31"/>
    <mergeCell ref="A20:AI20"/>
    <mergeCell ref="A32:AI32"/>
    <mergeCell ref="AJ32:AN35"/>
    <mergeCell ref="BE3:BL10"/>
    <mergeCell ref="A4:AI4"/>
    <mergeCell ref="A10:AI10"/>
    <mergeCell ref="A17:AI17"/>
    <mergeCell ref="A3:AI3"/>
    <mergeCell ref="AJ3:AN10"/>
    <mergeCell ref="AO3:AV10"/>
    <mergeCell ref="AW3:BD10"/>
    <mergeCell ref="A15:AI15"/>
    <mergeCell ref="A13:AI13"/>
    <mergeCell ref="AO39:AV41"/>
    <mergeCell ref="AW39:BD41"/>
    <mergeCell ref="BE20:BL23"/>
    <mergeCell ref="AO20:AV23"/>
    <mergeCell ref="AW20:BD23"/>
    <mergeCell ref="AW24:BD28"/>
    <mergeCell ref="BE24:BL28"/>
    <mergeCell ref="BE36:BL38"/>
    <mergeCell ref="AO36:AV38"/>
    <mergeCell ref="AO32:AV35"/>
    <mergeCell ref="BE18:BL19"/>
    <mergeCell ref="AO18:AV19"/>
    <mergeCell ref="AW18:BD19"/>
    <mergeCell ref="A19:AI19"/>
    <mergeCell ref="A18:AI18"/>
    <mergeCell ref="AJ18:AN19"/>
    <mergeCell ref="AW32:BD35"/>
    <mergeCell ref="A35:AI35"/>
    <mergeCell ref="AW30:BD31"/>
    <mergeCell ref="AJ24:AN28"/>
    <mergeCell ref="AO24:AV28"/>
    <mergeCell ref="A26:AI26"/>
    <mergeCell ref="A28:AI28"/>
    <mergeCell ref="A27:AI27"/>
    <mergeCell ref="A24:AI24"/>
    <mergeCell ref="A30:AI30"/>
    <mergeCell ref="BE29:BL29"/>
    <mergeCell ref="A29:AI29"/>
    <mergeCell ref="AJ29:AN29"/>
    <mergeCell ref="AO29:AV29"/>
    <mergeCell ref="AW29:BD29"/>
    <mergeCell ref="BE30:BL31"/>
    <mergeCell ref="AO30:AV31"/>
    <mergeCell ref="AJ39:AN41"/>
    <mergeCell ref="A40:AI40"/>
    <mergeCell ref="A41:AI41"/>
    <mergeCell ref="A39:AI39"/>
    <mergeCell ref="A37:AI37"/>
    <mergeCell ref="A38:AI38"/>
    <mergeCell ref="A36:AI36"/>
    <mergeCell ref="AJ36:AN38"/>
    <mergeCell ref="A33:AI33"/>
    <mergeCell ref="AW1:BD2"/>
    <mergeCell ref="BE1:BL2"/>
    <mergeCell ref="A21:AI21"/>
    <mergeCell ref="A22:AI22"/>
    <mergeCell ref="A25:AI25"/>
    <mergeCell ref="A2:AI2"/>
    <mergeCell ref="A6:AI6"/>
    <mergeCell ref="AJ1:AN2"/>
    <mergeCell ref="AO1:AV2"/>
    <mergeCell ref="A14:AI14"/>
    <mergeCell ref="A23:AI23"/>
    <mergeCell ref="A1:AI1"/>
    <mergeCell ref="A5:AI5"/>
    <mergeCell ref="A7:AI7"/>
    <mergeCell ref="A8:AI8"/>
    <mergeCell ref="AJ20:AN23"/>
  </mergeCells>
  <phoneticPr fontId="1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L42"/>
  <sheetViews>
    <sheetView topLeftCell="A13" workbookViewId="0">
      <selection activeCell="A23" sqref="A23:BL23"/>
    </sheetView>
  </sheetViews>
  <sheetFormatPr defaultColWidth="1.42578125" defaultRowHeight="15.75"/>
  <cols>
    <col min="1" max="63" width="1.42578125" style="4" customWidth="1"/>
    <col min="64" max="64" width="2.140625" style="4" customWidth="1"/>
    <col min="65" max="16384" width="1.42578125" style="4"/>
  </cols>
  <sheetData>
    <row r="1" spans="1:64">
      <c r="A1" s="69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  <c r="AJ1" s="53"/>
      <c r="AK1" s="54"/>
      <c r="AL1" s="54"/>
      <c r="AM1" s="54"/>
      <c r="AN1" s="55"/>
      <c r="AO1" s="45"/>
      <c r="AP1" s="46"/>
      <c r="AQ1" s="46"/>
      <c r="AR1" s="46"/>
      <c r="AS1" s="46"/>
      <c r="AT1" s="46"/>
      <c r="AU1" s="46"/>
      <c r="AV1" s="47"/>
      <c r="AW1" s="39"/>
      <c r="AX1" s="40"/>
      <c r="AY1" s="40"/>
      <c r="AZ1" s="40"/>
      <c r="BA1" s="40"/>
      <c r="BB1" s="40"/>
      <c r="BC1" s="40"/>
      <c r="BD1" s="41"/>
      <c r="BE1" s="45"/>
      <c r="BF1" s="46"/>
      <c r="BG1" s="46"/>
      <c r="BH1" s="46"/>
      <c r="BI1" s="46"/>
      <c r="BJ1" s="46"/>
      <c r="BK1" s="46"/>
      <c r="BL1" s="47"/>
    </row>
    <row r="2" spans="1:64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6"/>
      <c r="AK2" s="57"/>
      <c r="AL2" s="57"/>
      <c r="AM2" s="57"/>
      <c r="AN2" s="58"/>
      <c r="AO2" s="48"/>
      <c r="AP2" s="49"/>
      <c r="AQ2" s="49"/>
      <c r="AR2" s="49"/>
      <c r="AS2" s="49"/>
      <c r="AT2" s="49"/>
      <c r="AU2" s="49"/>
      <c r="AV2" s="50"/>
      <c r="AW2" s="42"/>
      <c r="AX2" s="43"/>
      <c r="AY2" s="43"/>
      <c r="AZ2" s="43"/>
      <c r="BA2" s="43"/>
      <c r="BB2" s="43"/>
      <c r="BC2" s="43"/>
      <c r="BD2" s="44"/>
      <c r="BE2" s="48"/>
      <c r="BF2" s="49"/>
      <c r="BG2" s="49"/>
      <c r="BH2" s="49"/>
      <c r="BI2" s="49"/>
      <c r="BJ2" s="49"/>
      <c r="BK2" s="49"/>
      <c r="BL2" s="50"/>
    </row>
    <row r="3" spans="1:64">
      <c r="A3" s="7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53" t="s">
        <v>109</v>
      </c>
      <c r="AK3" s="54"/>
      <c r="AL3" s="54"/>
      <c r="AM3" s="54"/>
      <c r="AN3" s="55"/>
      <c r="AO3" s="45">
        <v>11143128</v>
      </c>
      <c r="AP3" s="46"/>
      <c r="AQ3" s="46"/>
      <c r="AR3" s="46"/>
      <c r="AS3" s="46"/>
      <c r="AT3" s="46"/>
      <c r="AU3" s="46"/>
      <c r="AV3" s="47"/>
      <c r="AW3" s="39" t="s">
        <v>185</v>
      </c>
      <c r="AX3" s="40"/>
      <c r="AY3" s="40"/>
      <c r="AZ3" s="40"/>
      <c r="BA3" s="40"/>
      <c r="BB3" s="40"/>
      <c r="BC3" s="40"/>
      <c r="BD3" s="41"/>
      <c r="BE3" s="45">
        <f>AO3*AW3</f>
        <v>11143128</v>
      </c>
      <c r="BF3" s="46"/>
      <c r="BG3" s="46"/>
      <c r="BH3" s="46"/>
      <c r="BI3" s="46"/>
      <c r="BJ3" s="46"/>
      <c r="BK3" s="46"/>
      <c r="BL3" s="47"/>
    </row>
    <row r="4" spans="1:64">
      <c r="A4" s="36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62"/>
      <c r="AK4" s="63"/>
      <c r="AL4" s="63"/>
      <c r="AM4" s="63"/>
      <c r="AN4" s="64"/>
      <c r="AO4" s="59"/>
      <c r="AP4" s="60"/>
      <c r="AQ4" s="60"/>
      <c r="AR4" s="60"/>
      <c r="AS4" s="60"/>
      <c r="AT4" s="60"/>
      <c r="AU4" s="60"/>
      <c r="AV4" s="61"/>
      <c r="AW4" s="65"/>
      <c r="AX4" s="66"/>
      <c r="AY4" s="66"/>
      <c r="AZ4" s="66"/>
      <c r="BA4" s="66"/>
      <c r="BB4" s="66"/>
      <c r="BC4" s="66"/>
      <c r="BD4" s="67"/>
      <c r="BE4" s="59"/>
      <c r="BF4" s="60"/>
      <c r="BG4" s="60"/>
      <c r="BH4" s="60"/>
      <c r="BI4" s="60"/>
      <c r="BJ4" s="60"/>
      <c r="BK4" s="60"/>
      <c r="BL4" s="61"/>
    </row>
    <row r="5" spans="1:64">
      <c r="A5" s="78" t="s">
        <v>32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62"/>
      <c r="AK5" s="63"/>
      <c r="AL5" s="63"/>
      <c r="AM5" s="63"/>
      <c r="AN5" s="64"/>
      <c r="AO5" s="59"/>
      <c r="AP5" s="60"/>
      <c r="AQ5" s="60"/>
      <c r="AR5" s="60"/>
      <c r="AS5" s="60"/>
      <c r="AT5" s="60"/>
      <c r="AU5" s="60"/>
      <c r="AV5" s="61"/>
      <c r="AW5" s="65"/>
      <c r="AX5" s="66"/>
      <c r="AY5" s="66"/>
      <c r="AZ5" s="66"/>
      <c r="BA5" s="66"/>
      <c r="BB5" s="66"/>
      <c r="BC5" s="66"/>
      <c r="BD5" s="67"/>
      <c r="BE5" s="59"/>
      <c r="BF5" s="60"/>
      <c r="BG5" s="60"/>
      <c r="BH5" s="60"/>
      <c r="BI5" s="60"/>
      <c r="BJ5" s="60"/>
      <c r="BK5" s="60"/>
      <c r="BL5" s="61"/>
    </row>
    <row r="6" spans="1:64">
      <c r="A6" s="78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62"/>
      <c r="AK6" s="63"/>
      <c r="AL6" s="63"/>
      <c r="AM6" s="63"/>
      <c r="AN6" s="64"/>
      <c r="AO6" s="48"/>
      <c r="AP6" s="49"/>
      <c r="AQ6" s="49"/>
      <c r="AR6" s="49"/>
      <c r="AS6" s="49"/>
      <c r="AT6" s="49"/>
      <c r="AU6" s="49"/>
      <c r="AV6" s="50"/>
      <c r="AW6" s="65"/>
      <c r="AX6" s="66"/>
      <c r="AY6" s="66"/>
      <c r="AZ6" s="66"/>
      <c r="BA6" s="66"/>
      <c r="BB6" s="66"/>
      <c r="BC6" s="66"/>
      <c r="BD6" s="67"/>
      <c r="BE6" s="48"/>
      <c r="BF6" s="49"/>
      <c r="BG6" s="49"/>
      <c r="BH6" s="49"/>
      <c r="BI6" s="49"/>
      <c r="BJ6" s="49"/>
      <c r="BK6" s="49"/>
      <c r="BL6" s="50"/>
    </row>
    <row r="7" spans="1:64">
      <c r="A7" s="79" t="s">
        <v>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J7" s="53" t="s">
        <v>110</v>
      </c>
      <c r="AK7" s="54"/>
      <c r="AL7" s="54"/>
      <c r="AM7" s="54"/>
      <c r="AN7" s="55"/>
      <c r="AO7" s="45"/>
      <c r="AP7" s="46"/>
      <c r="AQ7" s="46"/>
      <c r="AR7" s="46"/>
      <c r="AS7" s="46"/>
      <c r="AT7" s="46"/>
      <c r="AU7" s="46"/>
      <c r="AV7" s="47"/>
      <c r="AW7" s="39" t="s">
        <v>185</v>
      </c>
      <c r="AX7" s="40"/>
      <c r="AY7" s="40"/>
      <c r="AZ7" s="40"/>
      <c r="BA7" s="40"/>
      <c r="BB7" s="40"/>
      <c r="BC7" s="40"/>
      <c r="BD7" s="41"/>
      <c r="BE7" s="45">
        <f>AO7*AW7</f>
        <v>0</v>
      </c>
      <c r="BF7" s="46"/>
      <c r="BG7" s="46"/>
      <c r="BH7" s="46"/>
      <c r="BI7" s="46"/>
      <c r="BJ7" s="46"/>
      <c r="BK7" s="46"/>
      <c r="BL7" s="47"/>
    </row>
    <row r="8" spans="1:64">
      <c r="A8" s="78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62"/>
      <c r="AK8" s="63"/>
      <c r="AL8" s="63"/>
      <c r="AM8" s="63"/>
      <c r="AN8" s="64"/>
      <c r="AO8" s="59"/>
      <c r="AP8" s="60"/>
      <c r="AQ8" s="60"/>
      <c r="AR8" s="60"/>
      <c r="AS8" s="60"/>
      <c r="AT8" s="60"/>
      <c r="AU8" s="60"/>
      <c r="AV8" s="61"/>
      <c r="AW8" s="65"/>
      <c r="AX8" s="66"/>
      <c r="AY8" s="66"/>
      <c r="AZ8" s="66"/>
      <c r="BA8" s="66"/>
      <c r="BB8" s="66"/>
      <c r="BC8" s="66"/>
      <c r="BD8" s="67"/>
      <c r="BE8" s="59"/>
      <c r="BF8" s="60"/>
      <c r="BG8" s="60"/>
      <c r="BH8" s="60"/>
      <c r="BI8" s="60"/>
      <c r="BJ8" s="60"/>
      <c r="BK8" s="60"/>
      <c r="BL8" s="61"/>
    </row>
    <row r="9" spans="1:64">
      <c r="A9" s="51" t="s">
        <v>36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6"/>
      <c r="AK9" s="57"/>
      <c r="AL9" s="57"/>
      <c r="AM9" s="57"/>
      <c r="AN9" s="58"/>
      <c r="AO9" s="48"/>
      <c r="AP9" s="49"/>
      <c r="AQ9" s="49"/>
      <c r="AR9" s="49"/>
      <c r="AS9" s="49"/>
      <c r="AT9" s="49"/>
      <c r="AU9" s="49"/>
      <c r="AV9" s="50"/>
      <c r="AW9" s="42"/>
      <c r="AX9" s="43"/>
      <c r="AY9" s="43"/>
      <c r="AZ9" s="43"/>
      <c r="BA9" s="43"/>
      <c r="BB9" s="43"/>
      <c r="BC9" s="43"/>
      <c r="BD9" s="44"/>
      <c r="BE9" s="48"/>
      <c r="BF9" s="49"/>
      <c r="BG9" s="49"/>
      <c r="BH9" s="49"/>
      <c r="BI9" s="49"/>
      <c r="BJ9" s="49"/>
      <c r="BK9" s="49"/>
      <c r="BL9" s="50"/>
    </row>
    <row r="10" spans="1:64">
      <c r="A10" s="79" t="s">
        <v>37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53" t="s">
        <v>84</v>
      </c>
      <c r="AK10" s="54"/>
      <c r="AL10" s="54"/>
      <c r="AM10" s="54"/>
      <c r="AN10" s="55"/>
      <c r="AO10" s="45"/>
      <c r="AP10" s="46"/>
      <c r="AQ10" s="46"/>
      <c r="AR10" s="46"/>
      <c r="AS10" s="46"/>
      <c r="AT10" s="46"/>
      <c r="AU10" s="46"/>
      <c r="AV10" s="47"/>
      <c r="AW10" s="39" t="s">
        <v>185</v>
      </c>
      <c r="AX10" s="40"/>
      <c r="AY10" s="40"/>
      <c r="AZ10" s="40"/>
      <c r="BA10" s="40"/>
      <c r="BB10" s="40"/>
      <c r="BC10" s="40"/>
      <c r="BD10" s="41"/>
      <c r="BE10" s="45">
        <f>AO10*AW10</f>
        <v>0</v>
      </c>
      <c r="BF10" s="46"/>
      <c r="BG10" s="46"/>
      <c r="BH10" s="46"/>
      <c r="BI10" s="46"/>
      <c r="BJ10" s="46"/>
      <c r="BK10" s="46"/>
      <c r="BL10" s="47"/>
    </row>
    <row r="11" spans="1:64" ht="15.75" customHeight="1">
      <c r="A11" s="78" t="s">
        <v>38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62"/>
      <c r="AK11" s="63"/>
      <c r="AL11" s="63"/>
      <c r="AM11" s="63"/>
      <c r="AN11" s="64"/>
      <c r="AO11" s="59"/>
      <c r="AP11" s="60"/>
      <c r="AQ11" s="60"/>
      <c r="AR11" s="60"/>
      <c r="AS11" s="60"/>
      <c r="AT11" s="60"/>
      <c r="AU11" s="60"/>
      <c r="AV11" s="61"/>
      <c r="AW11" s="65"/>
      <c r="AX11" s="66"/>
      <c r="AY11" s="66"/>
      <c r="AZ11" s="66"/>
      <c r="BA11" s="66"/>
      <c r="BB11" s="66"/>
      <c r="BC11" s="66"/>
      <c r="BD11" s="67"/>
      <c r="BE11" s="59"/>
      <c r="BF11" s="60"/>
      <c r="BG11" s="60"/>
      <c r="BH11" s="60"/>
      <c r="BI11" s="60"/>
      <c r="BJ11" s="60"/>
      <c r="BK11" s="60"/>
      <c r="BL11" s="61"/>
    </row>
    <row r="12" spans="1:64">
      <c r="A12" s="78" t="s">
        <v>39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62"/>
      <c r="AK12" s="63"/>
      <c r="AL12" s="63"/>
      <c r="AM12" s="63"/>
      <c r="AN12" s="64"/>
      <c r="AO12" s="59"/>
      <c r="AP12" s="60"/>
      <c r="AQ12" s="60"/>
      <c r="AR12" s="60"/>
      <c r="AS12" s="60"/>
      <c r="AT12" s="60"/>
      <c r="AU12" s="60"/>
      <c r="AV12" s="61"/>
      <c r="AW12" s="65"/>
      <c r="AX12" s="66"/>
      <c r="AY12" s="66"/>
      <c r="AZ12" s="66"/>
      <c r="BA12" s="66"/>
      <c r="BB12" s="66"/>
      <c r="BC12" s="66"/>
      <c r="BD12" s="67"/>
      <c r="BE12" s="59"/>
      <c r="BF12" s="60"/>
      <c r="BG12" s="60"/>
      <c r="BH12" s="60"/>
      <c r="BI12" s="60"/>
      <c r="BJ12" s="60"/>
      <c r="BK12" s="60"/>
      <c r="BL12" s="61"/>
    </row>
    <row r="13" spans="1:64">
      <c r="A13" s="33" t="s">
        <v>40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5"/>
      <c r="AJ13" s="56"/>
      <c r="AK13" s="57"/>
      <c r="AL13" s="57"/>
      <c r="AM13" s="57"/>
      <c r="AN13" s="58"/>
      <c r="AO13" s="48"/>
      <c r="AP13" s="49"/>
      <c r="AQ13" s="49"/>
      <c r="AR13" s="49"/>
      <c r="AS13" s="49"/>
      <c r="AT13" s="49"/>
      <c r="AU13" s="49"/>
      <c r="AV13" s="50"/>
      <c r="AW13" s="42"/>
      <c r="AX13" s="43"/>
      <c r="AY13" s="43"/>
      <c r="AZ13" s="43"/>
      <c r="BA13" s="43"/>
      <c r="BB13" s="43"/>
      <c r="BC13" s="43"/>
      <c r="BD13" s="44"/>
      <c r="BE13" s="48"/>
      <c r="BF13" s="49"/>
      <c r="BG13" s="49"/>
      <c r="BH13" s="49"/>
      <c r="BI13" s="49"/>
      <c r="BJ13" s="49"/>
      <c r="BK13" s="49"/>
      <c r="BL13" s="50"/>
    </row>
    <row r="14" spans="1:64">
      <c r="A14" s="77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 t="s">
        <v>85</v>
      </c>
      <c r="AK14" s="54"/>
      <c r="AL14" s="54"/>
      <c r="AM14" s="54"/>
      <c r="AN14" s="55"/>
      <c r="AO14" s="45"/>
      <c r="AP14" s="46"/>
      <c r="AQ14" s="46"/>
      <c r="AR14" s="46"/>
      <c r="AS14" s="46"/>
      <c r="AT14" s="46"/>
      <c r="AU14" s="46"/>
      <c r="AV14" s="47"/>
      <c r="AW14" s="39" t="s">
        <v>185</v>
      </c>
      <c r="AX14" s="40"/>
      <c r="AY14" s="40"/>
      <c r="AZ14" s="40"/>
      <c r="BA14" s="40"/>
      <c r="BB14" s="40"/>
      <c r="BC14" s="40"/>
      <c r="BD14" s="41"/>
      <c r="BE14" s="45">
        <f>AO14*AW14</f>
        <v>0</v>
      </c>
      <c r="BF14" s="46"/>
      <c r="BG14" s="46"/>
      <c r="BH14" s="46"/>
      <c r="BI14" s="46"/>
      <c r="BJ14" s="46"/>
      <c r="BK14" s="46"/>
      <c r="BL14" s="47"/>
    </row>
    <row r="15" spans="1:64">
      <c r="A15" s="78" t="s">
        <v>41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62"/>
      <c r="AK15" s="63"/>
      <c r="AL15" s="63"/>
      <c r="AM15" s="63"/>
      <c r="AN15" s="64"/>
      <c r="AO15" s="59"/>
      <c r="AP15" s="60"/>
      <c r="AQ15" s="60"/>
      <c r="AR15" s="60"/>
      <c r="AS15" s="60"/>
      <c r="AT15" s="60"/>
      <c r="AU15" s="60"/>
      <c r="AV15" s="61"/>
      <c r="AW15" s="65"/>
      <c r="AX15" s="66"/>
      <c r="AY15" s="66"/>
      <c r="AZ15" s="66"/>
      <c r="BA15" s="66"/>
      <c r="BB15" s="66"/>
      <c r="BC15" s="66"/>
      <c r="BD15" s="67"/>
      <c r="BE15" s="59"/>
      <c r="BF15" s="60"/>
      <c r="BG15" s="60"/>
      <c r="BH15" s="60"/>
      <c r="BI15" s="60"/>
      <c r="BJ15" s="60"/>
      <c r="BK15" s="60"/>
      <c r="BL15" s="61"/>
    </row>
    <row r="16" spans="1:64">
      <c r="A16" s="51" t="s">
        <v>42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6"/>
      <c r="AK16" s="57"/>
      <c r="AL16" s="57"/>
      <c r="AM16" s="57"/>
      <c r="AN16" s="58"/>
      <c r="AO16" s="48"/>
      <c r="AP16" s="49"/>
      <c r="AQ16" s="49"/>
      <c r="AR16" s="49"/>
      <c r="AS16" s="49"/>
      <c r="AT16" s="49"/>
      <c r="AU16" s="49"/>
      <c r="AV16" s="50"/>
      <c r="AW16" s="42"/>
      <c r="AX16" s="43"/>
      <c r="AY16" s="43"/>
      <c r="AZ16" s="43"/>
      <c r="BA16" s="43"/>
      <c r="BB16" s="43"/>
      <c r="BC16" s="43"/>
      <c r="BD16" s="44"/>
      <c r="BE16" s="48"/>
      <c r="BF16" s="49"/>
      <c r="BG16" s="49"/>
      <c r="BH16" s="49"/>
      <c r="BI16" s="49"/>
      <c r="BJ16" s="49"/>
      <c r="BK16" s="49"/>
      <c r="BL16" s="50"/>
    </row>
    <row r="17" spans="1:64">
      <c r="A17" s="69" t="s">
        <v>43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53" t="s">
        <v>87</v>
      </c>
      <c r="AK17" s="54"/>
      <c r="AL17" s="54"/>
      <c r="AM17" s="54"/>
      <c r="AN17" s="55"/>
      <c r="AO17" s="45">
        <v>379996</v>
      </c>
      <c r="AP17" s="46"/>
      <c r="AQ17" s="46"/>
      <c r="AR17" s="46"/>
      <c r="AS17" s="46"/>
      <c r="AT17" s="46"/>
      <c r="AU17" s="46"/>
      <c r="AV17" s="47"/>
      <c r="AW17" s="39" t="s">
        <v>185</v>
      </c>
      <c r="AX17" s="40"/>
      <c r="AY17" s="40"/>
      <c r="AZ17" s="40"/>
      <c r="BA17" s="40"/>
      <c r="BB17" s="40"/>
      <c r="BC17" s="40"/>
      <c r="BD17" s="41"/>
      <c r="BE17" s="45">
        <f>AO17*AW17</f>
        <v>379996</v>
      </c>
      <c r="BF17" s="46"/>
      <c r="BG17" s="46"/>
      <c r="BH17" s="46"/>
      <c r="BI17" s="46"/>
      <c r="BJ17" s="46"/>
      <c r="BK17" s="46"/>
      <c r="BL17" s="47"/>
    </row>
    <row r="18" spans="1:64">
      <c r="A18" s="36" t="s">
        <v>44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62"/>
      <c r="AK18" s="63"/>
      <c r="AL18" s="63"/>
      <c r="AM18" s="63"/>
      <c r="AN18" s="64"/>
      <c r="AO18" s="59"/>
      <c r="AP18" s="60"/>
      <c r="AQ18" s="60"/>
      <c r="AR18" s="60"/>
      <c r="AS18" s="60"/>
      <c r="AT18" s="60"/>
      <c r="AU18" s="60"/>
      <c r="AV18" s="61"/>
      <c r="AW18" s="65"/>
      <c r="AX18" s="66"/>
      <c r="AY18" s="66"/>
      <c r="AZ18" s="66"/>
      <c r="BA18" s="66"/>
      <c r="BB18" s="66"/>
      <c r="BC18" s="66"/>
      <c r="BD18" s="67"/>
      <c r="BE18" s="59"/>
      <c r="BF18" s="60"/>
      <c r="BG18" s="60"/>
      <c r="BH18" s="60"/>
      <c r="BI18" s="60"/>
      <c r="BJ18" s="60"/>
      <c r="BK18" s="60"/>
      <c r="BL18" s="61"/>
    </row>
    <row r="19" spans="1:64">
      <c r="A19" s="51" t="s">
        <v>45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6"/>
      <c r="AK19" s="57"/>
      <c r="AL19" s="57"/>
      <c r="AM19" s="57"/>
      <c r="AN19" s="58"/>
      <c r="AO19" s="48"/>
      <c r="AP19" s="49"/>
      <c r="AQ19" s="49"/>
      <c r="AR19" s="49"/>
      <c r="AS19" s="49"/>
      <c r="AT19" s="49"/>
      <c r="AU19" s="49"/>
      <c r="AV19" s="50"/>
      <c r="AW19" s="42"/>
      <c r="AX19" s="43"/>
      <c r="AY19" s="43"/>
      <c r="AZ19" s="43"/>
      <c r="BA19" s="43"/>
      <c r="BB19" s="43"/>
      <c r="BC19" s="43"/>
      <c r="BD19" s="44"/>
      <c r="BE19" s="48"/>
      <c r="BF19" s="49"/>
      <c r="BG19" s="49"/>
      <c r="BH19" s="49"/>
      <c r="BI19" s="49"/>
      <c r="BJ19" s="49"/>
      <c r="BK19" s="49"/>
      <c r="BL19" s="50"/>
    </row>
    <row r="20" spans="1:64" ht="18" customHeight="1">
      <c r="A20" s="12" t="s">
        <v>46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 t="s">
        <v>88</v>
      </c>
      <c r="AK20" s="13"/>
      <c r="AL20" s="13"/>
      <c r="AM20" s="13"/>
      <c r="AN20" s="13"/>
      <c r="AO20" s="30">
        <v>1500659</v>
      </c>
      <c r="AP20" s="31"/>
      <c r="AQ20" s="31"/>
      <c r="AR20" s="31"/>
      <c r="AS20" s="31"/>
      <c r="AT20" s="31"/>
      <c r="AU20" s="31"/>
      <c r="AV20" s="32"/>
      <c r="AW20" s="10" t="s">
        <v>185</v>
      </c>
      <c r="AX20" s="10"/>
      <c r="AY20" s="10"/>
      <c r="AZ20" s="10"/>
      <c r="BA20" s="10"/>
      <c r="BB20" s="10"/>
      <c r="BC20" s="10"/>
      <c r="BD20" s="10"/>
      <c r="BE20" s="11">
        <f>AO20*AW20</f>
        <v>1500659</v>
      </c>
      <c r="BF20" s="11"/>
      <c r="BG20" s="11"/>
      <c r="BH20" s="11"/>
      <c r="BI20" s="11"/>
      <c r="BJ20" s="11"/>
      <c r="BK20" s="11"/>
      <c r="BL20" s="11"/>
    </row>
    <row r="21" spans="1:64" ht="18" customHeight="1">
      <c r="A21" s="12" t="s">
        <v>47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 t="s">
        <v>89</v>
      </c>
      <c r="AK21" s="13"/>
      <c r="AL21" s="13"/>
      <c r="AM21" s="13"/>
      <c r="AN21" s="13"/>
      <c r="AO21" s="30">
        <v>834428</v>
      </c>
      <c r="AP21" s="31"/>
      <c r="AQ21" s="31"/>
      <c r="AR21" s="31"/>
      <c r="AS21" s="31"/>
      <c r="AT21" s="31"/>
      <c r="AU21" s="31"/>
      <c r="AV21" s="32"/>
      <c r="AW21" s="12">
        <v>0.1</v>
      </c>
      <c r="AX21" s="12"/>
      <c r="AY21" s="12"/>
      <c r="AZ21" s="12"/>
      <c r="BA21" s="12"/>
      <c r="BB21" s="12"/>
      <c r="BC21" s="12"/>
      <c r="BD21" s="12"/>
      <c r="BE21" s="11">
        <f>AO21*AW21</f>
        <v>83442.8</v>
      </c>
      <c r="BF21" s="11"/>
      <c r="BG21" s="11"/>
      <c r="BH21" s="11"/>
      <c r="BI21" s="11"/>
      <c r="BJ21" s="11"/>
      <c r="BK21" s="11"/>
      <c r="BL21" s="11"/>
    </row>
    <row r="22" spans="1:64" ht="18" customHeight="1">
      <c r="A22" s="12" t="s">
        <v>48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 t="s">
        <v>90</v>
      </c>
      <c r="AK22" s="13"/>
      <c r="AL22" s="13"/>
      <c r="AM22" s="13"/>
      <c r="AN22" s="13"/>
      <c r="AO22" s="11">
        <f>Лист3!AO19+Лист3!AO21+Лист3!AO25+Лист3!AO30+Лист3!AO34+Лист3!AO40+Лист4!AO3+Лист4!AO11+Лист4!AO18+Лист4!AO20+Лист4!AO24+Лист4!AO29+Лист4!AO30+Лист4!AO32+Лист4!AO36+Лист4!AO39+Лист5!AO3+Лист5!AO7+Лист5!AO10+Лист5!AO14+Лист5!AO17+Лист5!AO20+Лист5!AO21</f>
        <v>13860358</v>
      </c>
      <c r="AP22" s="11"/>
      <c r="AQ22" s="11"/>
      <c r="AR22" s="11"/>
      <c r="AS22" s="11"/>
      <c r="AT22" s="11"/>
      <c r="AU22" s="11"/>
      <c r="AV22" s="11"/>
      <c r="AW22" s="10"/>
      <c r="AX22" s="10"/>
      <c r="AY22" s="10"/>
      <c r="AZ22" s="10"/>
      <c r="BA22" s="10"/>
      <c r="BB22" s="10"/>
      <c r="BC22" s="10"/>
      <c r="BD22" s="10"/>
      <c r="BE22" s="11">
        <v>13109372</v>
      </c>
      <c r="BF22" s="11"/>
      <c r="BG22" s="11"/>
      <c r="BH22" s="11"/>
      <c r="BI22" s="11"/>
      <c r="BJ22" s="11"/>
      <c r="BK22" s="11"/>
      <c r="BL22" s="11"/>
    </row>
    <row r="23" spans="1:64">
      <c r="A23" s="27" t="s">
        <v>86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/>
    </row>
    <row r="24" spans="1:64">
      <c r="A24" s="69" t="s">
        <v>10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J24" s="53" t="s">
        <v>91</v>
      </c>
      <c r="AK24" s="54"/>
      <c r="AL24" s="54"/>
      <c r="AM24" s="54"/>
      <c r="AN24" s="55"/>
      <c r="AO24" s="45">
        <v>34649566</v>
      </c>
      <c r="AP24" s="46"/>
      <c r="AQ24" s="46"/>
      <c r="AR24" s="46"/>
      <c r="AS24" s="46"/>
      <c r="AT24" s="46"/>
      <c r="AU24" s="46"/>
      <c r="AV24" s="47"/>
      <c r="AW24" s="39" t="s">
        <v>185</v>
      </c>
      <c r="AX24" s="40"/>
      <c r="AY24" s="40"/>
      <c r="AZ24" s="40"/>
      <c r="BA24" s="40"/>
      <c r="BB24" s="40"/>
      <c r="BC24" s="40"/>
      <c r="BD24" s="41"/>
      <c r="BE24" s="45">
        <f>AO24*AW24</f>
        <v>34649566</v>
      </c>
      <c r="BF24" s="46"/>
      <c r="BG24" s="46"/>
      <c r="BH24" s="46"/>
      <c r="BI24" s="46"/>
      <c r="BJ24" s="46"/>
      <c r="BK24" s="46"/>
      <c r="BL24" s="47"/>
    </row>
    <row r="25" spans="1:64">
      <c r="A25" s="36" t="s">
        <v>49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62"/>
      <c r="AK25" s="63"/>
      <c r="AL25" s="63"/>
      <c r="AM25" s="63"/>
      <c r="AN25" s="64"/>
      <c r="AO25" s="59"/>
      <c r="AP25" s="60"/>
      <c r="AQ25" s="60"/>
      <c r="AR25" s="60"/>
      <c r="AS25" s="60"/>
      <c r="AT25" s="60"/>
      <c r="AU25" s="60"/>
      <c r="AV25" s="61"/>
      <c r="AW25" s="65"/>
      <c r="AX25" s="66"/>
      <c r="AY25" s="66"/>
      <c r="AZ25" s="66"/>
      <c r="BA25" s="66"/>
      <c r="BB25" s="66"/>
      <c r="BC25" s="66"/>
      <c r="BD25" s="67"/>
      <c r="BE25" s="59"/>
      <c r="BF25" s="60"/>
      <c r="BG25" s="60"/>
      <c r="BH25" s="60"/>
      <c r="BI25" s="60"/>
      <c r="BJ25" s="60"/>
      <c r="BK25" s="60"/>
      <c r="BL25" s="61"/>
    </row>
    <row r="26" spans="1:64">
      <c r="A26" s="51" t="s">
        <v>50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6"/>
      <c r="AK26" s="57"/>
      <c r="AL26" s="57"/>
      <c r="AM26" s="57"/>
      <c r="AN26" s="58"/>
      <c r="AO26" s="48"/>
      <c r="AP26" s="49"/>
      <c r="AQ26" s="49"/>
      <c r="AR26" s="49"/>
      <c r="AS26" s="49"/>
      <c r="AT26" s="49"/>
      <c r="AU26" s="49"/>
      <c r="AV26" s="50"/>
      <c r="AW26" s="42"/>
      <c r="AX26" s="43"/>
      <c r="AY26" s="43"/>
      <c r="AZ26" s="43"/>
      <c r="BA26" s="43"/>
      <c r="BB26" s="43"/>
      <c r="BC26" s="43"/>
      <c r="BD26" s="44"/>
      <c r="BE26" s="48"/>
      <c r="BF26" s="49"/>
      <c r="BG26" s="49"/>
      <c r="BH26" s="49"/>
      <c r="BI26" s="49"/>
      <c r="BJ26" s="49"/>
      <c r="BK26" s="49"/>
      <c r="BL26" s="50"/>
    </row>
    <row r="27" spans="1:64" ht="15.75" customHeight="1">
      <c r="A27" s="79" t="s">
        <v>51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/>
      <c r="BE27" s="45">
        <f>Лист1!BE33+Лист2!BE6+Лист2!BE14+Лист3!BE17+Лист5!BE22+Лист5!BE24</f>
        <v>187104651.5</v>
      </c>
      <c r="BF27" s="46"/>
      <c r="BG27" s="46"/>
      <c r="BH27" s="46"/>
      <c r="BI27" s="46"/>
      <c r="BJ27" s="46"/>
      <c r="BK27" s="46"/>
      <c r="BL27" s="47"/>
    </row>
    <row r="28" spans="1:64">
      <c r="A28" s="33" t="s">
        <v>270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48"/>
      <c r="BF28" s="49"/>
      <c r="BG28" s="49"/>
      <c r="BH28" s="49"/>
      <c r="BI28" s="49"/>
      <c r="BJ28" s="49"/>
      <c r="BK28" s="49"/>
      <c r="BL28" s="50"/>
    </row>
    <row r="29" spans="1:64" ht="18" customHeight="1">
      <c r="A29" s="69" t="s">
        <v>52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45">
        <f>BE27</f>
        <v>187104651.5</v>
      </c>
      <c r="BF29" s="86"/>
      <c r="BG29" s="86"/>
      <c r="BH29" s="86"/>
      <c r="BI29" s="86"/>
      <c r="BJ29" s="86"/>
      <c r="BK29" s="86"/>
      <c r="BL29" s="87"/>
    </row>
    <row r="30" spans="1:64">
      <c r="A30" s="27" t="s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/>
    </row>
    <row r="31" spans="1:64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3" t="s">
        <v>92</v>
      </c>
      <c r="AK31" s="54"/>
      <c r="AL31" s="54"/>
      <c r="AM31" s="54"/>
      <c r="AN31" s="55"/>
      <c r="AO31" s="45"/>
      <c r="AP31" s="46"/>
      <c r="AQ31" s="46"/>
      <c r="AR31" s="46"/>
      <c r="AS31" s="46"/>
      <c r="AT31" s="46"/>
      <c r="AU31" s="46"/>
      <c r="AV31" s="47"/>
      <c r="AW31" s="39" t="s">
        <v>162</v>
      </c>
      <c r="AX31" s="40"/>
      <c r="AY31" s="40"/>
      <c r="AZ31" s="40"/>
      <c r="BA31" s="40"/>
      <c r="BB31" s="40"/>
      <c r="BC31" s="40"/>
      <c r="BD31" s="41"/>
      <c r="BE31" s="45">
        <f>AO31</f>
        <v>0</v>
      </c>
      <c r="BF31" s="46"/>
      <c r="BG31" s="46"/>
      <c r="BH31" s="46"/>
      <c r="BI31" s="46"/>
      <c r="BJ31" s="46"/>
      <c r="BK31" s="46"/>
      <c r="BL31" s="47"/>
    </row>
    <row r="32" spans="1:64">
      <c r="A32" s="36" t="s">
        <v>55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  <c r="AJ32" s="62"/>
      <c r="AK32" s="63"/>
      <c r="AL32" s="63"/>
      <c r="AM32" s="63"/>
      <c r="AN32" s="64"/>
      <c r="AO32" s="59"/>
      <c r="AP32" s="60"/>
      <c r="AQ32" s="60"/>
      <c r="AR32" s="60"/>
      <c r="AS32" s="60"/>
      <c r="AT32" s="60"/>
      <c r="AU32" s="60"/>
      <c r="AV32" s="61"/>
      <c r="AW32" s="65"/>
      <c r="AX32" s="66"/>
      <c r="AY32" s="66"/>
      <c r="AZ32" s="66"/>
      <c r="BA32" s="66"/>
      <c r="BB32" s="66"/>
      <c r="BC32" s="66"/>
      <c r="BD32" s="67"/>
      <c r="BE32" s="59"/>
      <c r="BF32" s="60"/>
      <c r="BG32" s="60"/>
      <c r="BH32" s="60"/>
      <c r="BI32" s="60"/>
      <c r="BJ32" s="60"/>
      <c r="BK32" s="60"/>
      <c r="BL32" s="61"/>
    </row>
    <row r="33" spans="1:64">
      <c r="A33" s="36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62"/>
      <c r="AK33" s="63"/>
      <c r="AL33" s="63"/>
      <c r="AM33" s="63"/>
      <c r="AN33" s="64"/>
      <c r="AO33" s="59"/>
      <c r="AP33" s="60"/>
      <c r="AQ33" s="60"/>
      <c r="AR33" s="60"/>
      <c r="AS33" s="60"/>
      <c r="AT33" s="60"/>
      <c r="AU33" s="60"/>
      <c r="AV33" s="61"/>
      <c r="AW33" s="65"/>
      <c r="AX33" s="66"/>
      <c r="AY33" s="66"/>
      <c r="AZ33" s="66"/>
      <c r="BA33" s="66"/>
      <c r="BB33" s="66"/>
      <c r="BC33" s="66"/>
      <c r="BD33" s="67"/>
      <c r="BE33" s="48"/>
      <c r="BF33" s="49"/>
      <c r="BG33" s="49"/>
      <c r="BH33" s="49"/>
      <c r="BI33" s="49"/>
      <c r="BJ33" s="49"/>
      <c r="BK33" s="49"/>
      <c r="BL33" s="50"/>
    </row>
    <row r="34" spans="1:64">
      <c r="A34" s="69" t="s">
        <v>57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J34" s="53" t="s">
        <v>93</v>
      </c>
      <c r="AK34" s="54"/>
      <c r="AL34" s="54"/>
      <c r="AM34" s="54"/>
      <c r="AN34" s="55"/>
      <c r="AO34" s="45"/>
      <c r="AP34" s="46"/>
      <c r="AQ34" s="46"/>
      <c r="AR34" s="46"/>
      <c r="AS34" s="46"/>
      <c r="AT34" s="46"/>
      <c r="AU34" s="46"/>
      <c r="AV34" s="47"/>
      <c r="AW34" s="39" t="s">
        <v>162</v>
      </c>
      <c r="AX34" s="40"/>
      <c r="AY34" s="40"/>
      <c r="AZ34" s="40"/>
      <c r="BA34" s="40"/>
      <c r="BB34" s="40"/>
      <c r="BC34" s="40"/>
      <c r="BD34" s="41"/>
      <c r="BE34" s="45">
        <f>AO34</f>
        <v>0</v>
      </c>
      <c r="BF34" s="46"/>
      <c r="BG34" s="46"/>
      <c r="BH34" s="46"/>
      <c r="BI34" s="46"/>
      <c r="BJ34" s="46"/>
      <c r="BK34" s="46"/>
      <c r="BL34" s="47"/>
    </row>
    <row r="35" spans="1:64">
      <c r="A35" s="51" t="s">
        <v>58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6"/>
      <c r="AK35" s="57"/>
      <c r="AL35" s="57"/>
      <c r="AM35" s="57"/>
      <c r="AN35" s="58"/>
      <c r="AO35" s="48"/>
      <c r="AP35" s="49"/>
      <c r="AQ35" s="49"/>
      <c r="AR35" s="49"/>
      <c r="AS35" s="49"/>
      <c r="AT35" s="49"/>
      <c r="AU35" s="49"/>
      <c r="AV35" s="50"/>
      <c r="AW35" s="42"/>
      <c r="AX35" s="43"/>
      <c r="AY35" s="43"/>
      <c r="AZ35" s="43"/>
      <c r="BA35" s="43"/>
      <c r="BB35" s="43"/>
      <c r="BC35" s="43"/>
      <c r="BD35" s="44"/>
      <c r="BE35" s="48"/>
      <c r="BF35" s="49"/>
      <c r="BG35" s="49"/>
      <c r="BH35" s="49"/>
      <c r="BI35" s="49"/>
      <c r="BJ35" s="49"/>
      <c r="BK35" s="49"/>
      <c r="BL35" s="50"/>
    </row>
    <row r="36" spans="1:64">
      <c r="A36" s="69" t="s">
        <v>59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J36" s="53" t="s">
        <v>94</v>
      </c>
      <c r="AK36" s="54"/>
      <c r="AL36" s="54"/>
      <c r="AM36" s="54"/>
      <c r="AN36" s="55"/>
      <c r="AO36" s="45"/>
      <c r="AP36" s="46"/>
      <c r="AQ36" s="46"/>
      <c r="AR36" s="46"/>
      <c r="AS36" s="46"/>
      <c r="AT36" s="46"/>
      <c r="AU36" s="46"/>
      <c r="AV36" s="47"/>
      <c r="AW36" s="39" t="s">
        <v>162</v>
      </c>
      <c r="AX36" s="40"/>
      <c r="AY36" s="40"/>
      <c r="AZ36" s="40"/>
      <c r="BA36" s="40"/>
      <c r="BB36" s="40"/>
      <c r="BC36" s="40"/>
      <c r="BD36" s="41"/>
      <c r="BE36" s="45">
        <f>AO36</f>
        <v>0</v>
      </c>
      <c r="BF36" s="46"/>
      <c r="BG36" s="46"/>
      <c r="BH36" s="46"/>
      <c r="BI36" s="46"/>
      <c r="BJ36" s="46"/>
      <c r="BK36" s="46"/>
      <c r="BL36" s="47"/>
    </row>
    <row r="37" spans="1:64">
      <c r="A37" s="51" t="s">
        <v>271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6"/>
      <c r="AK37" s="57"/>
      <c r="AL37" s="57"/>
      <c r="AM37" s="57"/>
      <c r="AN37" s="58"/>
      <c r="AO37" s="48"/>
      <c r="AP37" s="49"/>
      <c r="AQ37" s="49"/>
      <c r="AR37" s="49"/>
      <c r="AS37" s="49"/>
      <c r="AT37" s="49"/>
      <c r="AU37" s="49"/>
      <c r="AV37" s="50"/>
      <c r="AW37" s="42"/>
      <c r="AX37" s="43"/>
      <c r="AY37" s="43"/>
      <c r="AZ37" s="43"/>
      <c r="BA37" s="43"/>
      <c r="BB37" s="43"/>
      <c r="BC37" s="43"/>
      <c r="BD37" s="44"/>
      <c r="BE37" s="48"/>
      <c r="BF37" s="49"/>
      <c r="BG37" s="49"/>
      <c r="BH37" s="49"/>
      <c r="BI37" s="49"/>
      <c r="BJ37" s="49"/>
      <c r="BK37" s="49"/>
      <c r="BL37" s="50"/>
    </row>
    <row r="38" spans="1:64" ht="18" customHeight="1">
      <c r="A38" s="12" t="s">
        <v>96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 t="s">
        <v>95</v>
      </c>
      <c r="AK38" s="13"/>
      <c r="AL38" s="13"/>
      <c r="AM38" s="13"/>
      <c r="AN38" s="13"/>
      <c r="AO38" s="30">
        <v>7181294</v>
      </c>
      <c r="AP38" s="31"/>
      <c r="AQ38" s="31"/>
      <c r="AR38" s="31"/>
      <c r="AS38" s="31"/>
      <c r="AT38" s="31"/>
      <c r="AU38" s="31"/>
      <c r="AV38" s="32"/>
      <c r="AW38" s="10" t="s">
        <v>162</v>
      </c>
      <c r="AX38" s="10"/>
      <c r="AY38" s="10"/>
      <c r="AZ38" s="10"/>
      <c r="BA38" s="10"/>
      <c r="BB38" s="10"/>
      <c r="BC38" s="10"/>
      <c r="BD38" s="10"/>
      <c r="BE38" s="11">
        <f>AO38</f>
        <v>7181294</v>
      </c>
      <c r="BF38" s="11"/>
      <c r="BG38" s="11"/>
      <c r="BH38" s="11"/>
      <c r="BI38" s="11"/>
      <c r="BJ38" s="11"/>
      <c r="BK38" s="11"/>
      <c r="BL38" s="11"/>
    </row>
    <row r="39" spans="1:64">
      <c r="A39" s="69" t="s">
        <v>62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53" t="s">
        <v>60</v>
      </c>
      <c r="AK39" s="54"/>
      <c r="AL39" s="54"/>
      <c r="AM39" s="54"/>
      <c r="AN39" s="55"/>
      <c r="AO39" s="45"/>
      <c r="AP39" s="46"/>
      <c r="AQ39" s="46"/>
      <c r="AR39" s="46"/>
      <c r="AS39" s="46"/>
      <c r="AT39" s="46"/>
      <c r="AU39" s="46"/>
      <c r="AV39" s="47"/>
      <c r="AW39" s="39" t="s">
        <v>162</v>
      </c>
      <c r="AX39" s="40"/>
      <c r="AY39" s="40"/>
      <c r="AZ39" s="40"/>
      <c r="BA39" s="40"/>
      <c r="BB39" s="40"/>
      <c r="BC39" s="40"/>
      <c r="BD39" s="41"/>
      <c r="BE39" s="45">
        <f>AO39</f>
        <v>0</v>
      </c>
      <c r="BF39" s="46"/>
      <c r="BG39" s="46"/>
      <c r="BH39" s="46"/>
      <c r="BI39" s="46"/>
      <c r="BJ39" s="46"/>
      <c r="BK39" s="46"/>
      <c r="BL39" s="47"/>
    </row>
    <row r="40" spans="1:64">
      <c r="A40" s="51" t="s">
        <v>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6"/>
      <c r="AK40" s="57"/>
      <c r="AL40" s="57"/>
      <c r="AM40" s="57"/>
      <c r="AN40" s="58"/>
      <c r="AO40" s="48"/>
      <c r="AP40" s="49"/>
      <c r="AQ40" s="49"/>
      <c r="AR40" s="49"/>
      <c r="AS40" s="49"/>
      <c r="AT40" s="49"/>
      <c r="AU40" s="49"/>
      <c r="AV40" s="50"/>
      <c r="AW40" s="42"/>
      <c r="AX40" s="43"/>
      <c r="AY40" s="43"/>
      <c r="AZ40" s="43"/>
      <c r="BA40" s="43"/>
      <c r="BB40" s="43"/>
      <c r="BC40" s="43"/>
      <c r="BD40" s="44"/>
      <c r="BE40" s="48"/>
      <c r="BF40" s="49"/>
      <c r="BG40" s="49"/>
      <c r="BH40" s="49"/>
      <c r="BI40" s="49"/>
      <c r="BJ40" s="49"/>
      <c r="BK40" s="49"/>
      <c r="BL40" s="50"/>
    </row>
    <row r="41" spans="1:64">
      <c r="A41" s="69" t="s">
        <v>64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53" t="s">
        <v>61</v>
      </c>
      <c r="AK41" s="54"/>
      <c r="AL41" s="54"/>
      <c r="AM41" s="54"/>
      <c r="AN41" s="55"/>
      <c r="AO41" s="45">
        <v>7502813</v>
      </c>
      <c r="AP41" s="46"/>
      <c r="AQ41" s="46"/>
      <c r="AR41" s="46"/>
      <c r="AS41" s="46"/>
      <c r="AT41" s="46"/>
      <c r="AU41" s="46"/>
      <c r="AV41" s="47"/>
      <c r="AW41" s="39" t="s">
        <v>162</v>
      </c>
      <c r="AX41" s="40"/>
      <c r="AY41" s="40"/>
      <c r="AZ41" s="40"/>
      <c r="BA41" s="40"/>
      <c r="BB41" s="40"/>
      <c r="BC41" s="40"/>
      <c r="BD41" s="41"/>
      <c r="BE41" s="45">
        <f>AO41</f>
        <v>7502813</v>
      </c>
      <c r="BF41" s="46"/>
      <c r="BG41" s="46"/>
      <c r="BH41" s="46"/>
      <c r="BI41" s="46"/>
      <c r="BJ41" s="46"/>
      <c r="BK41" s="46"/>
      <c r="BL41" s="47"/>
    </row>
    <row r="42" spans="1:64">
      <c r="A42" s="51" t="s">
        <v>65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6"/>
      <c r="AK42" s="57"/>
      <c r="AL42" s="57"/>
      <c r="AM42" s="57"/>
      <c r="AN42" s="58"/>
      <c r="AO42" s="48"/>
      <c r="AP42" s="49"/>
      <c r="AQ42" s="49"/>
      <c r="AR42" s="49"/>
      <c r="AS42" s="49"/>
      <c r="AT42" s="49"/>
      <c r="AU42" s="49"/>
      <c r="AV42" s="50"/>
      <c r="AW42" s="42"/>
      <c r="AX42" s="43"/>
      <c r="AY42" s="43"/>
      <c r="AZ42" s="43"/>
      <c r="BA42" s="43"/>
      <c r="BB42" s="43"/>
      <c r="BC42" s="43"/>
      <c r="BD42" s="44"/>
      <c r="BE42" s="48"/>
      <c r="BF42" s="49"/>
      <c r="BG42" s="49"/>
      <c r="BH42" s="49"/>
      <c r="BI42" s="49"/>
      <c r="BJ42" s="49"/>
      <c r="BK42" s="49"/>
      <c r="BL42" s="50"/>
    </row>
  </sheetData>
  <mergeCells count="108">
    <mergeCell ref="BE10:BL13"/>
    <mergeCell ref="A10:AI10"/>
    <mergeCell ref="AJ10:AN13"/>
    <mergeCell ref="AW17:BD19"/>
    <mergeCell ref="BE14:BL16"/>
    <mergeCell ref="AJ14:AN16"/>
    <mergeCell ref="BE31:BL33"/>
    <mergeCell ref="A14:AI14"/>
    <mergeCell ref="A17:AI17"/>
    <mergeCell ref="A15:AI15"/>
    <mergeCell ref="A16:AI16"/>
    <mergeCell ref="A27:BD27"/>
    <mergeCell ref="A26:AI26"/>
    <mergeCell ref="A24:AI24"/>
    <mergeCell ref="AO24:AV26"/>
    <mergeCell ref="AO17:AV19"/>
    <mergeCell ref="BE7:BL9"/>
    <mergeCell ref="A13:AI13"/>
    <mergeCell ref="A12:AI12"/>
    <mergeCell ref="AW36:BD37"/>
    <mergeCell ref="A30:BL30"/>
    <mergeCell ref="A31:AI31"/>
    <mergeCell ref="AJ31:AN33"/>
    <mergeCell ref="AO31:AV33"/>
    <mergeCell ref="A28:BD28"/>
    <mergeCell ref="AW31:BD33"/>
    <mergeCell ref="A32:AI32"/>
    <mergeCell ref="A29:BD29"/>
    <mergeCell ref="AJ24:AN26"/>
    <mergeCell ref="AO34:AV35"/>
    <mergeCell ref="AW34:BD35"/>
    <mergeCell ref="A35:AI35"/>
    <mergeCell ref="AW38:BD38"/>
    <mergeCell ref="BE36:BL37"/>
    <mergeCell ref="BE38:BL38"/>
    <mergeCell ref="AO14:AV16"/>
    <mergeCell ref="AW14:BD16"/>
    <mergeCell ref="BE29:BL29"/>
    <mergeCell ref="AW24:BD26"/>
    <mergeCell ref="AW22:BD22"/>
    <mergeCell ref="AW21:BD21"/>
    <mergeCell ref="AO22:AV22"/>
    <mergeCell ref="AO20:AV20"/>
    <mergeCell ref="AW20:BD20"/>
    <mergeCell ref="BE20:BL20"/>
    <mergeCell ref="BE17:BL19"/>
    <mergeCell ref="BE27:BL28"/>
    <mergeCell ref="BE24:BL26"/>
    <mergeCell ref="BE22:BL22"/>
    <mergeCell ref="AO21:AV21"/>
    <mergeCell ref="A23:BL23"/>
    <mergeCell ref="A22:AI22"/>
    <mergeCell ref="A21:AI21"/>
    <mergeCell ref="BE21:BL21"/>
    <mergeCell ref="AJ22:AN22"/>
    <mergeCell ref="A36:AI36"/>
    <mergeCell ref="AJ36:AN37"/>
    <mergeCell ref="AO36:AV37"/>
    <mergeCell ref="BE34:BL35"/>
    <mergeCell ref="A33:AI33"/>
    <mergeCell ref="A34:AI34"/>
    <mergeCell ref="AJ34:AN35"/>
    <mergeCell ref="A38:AI38"/>
    <mergeCell ref="AJ38:AN38"/>
    <mergeCell ref="AO41:AV42"/>
    <mergeCell ref="A42:AI42"/>
    <mergeCell ref="A37:AI37"/>
    <mergeCell ref="AO38:AV38"/>
    <mergeCell ref="AW41:BD42"/>
    <mergeCell ref="BE41:BL42"/>
    <mergeCell ref="A39:AI39"/>
    <mergeCell ref="AJ39:AN40"/>
    <mergeCell ref="AO39:AV40"/>
    <mergeCell ref="AW39:BD40"/>
    <mergeCell ref="BE39:BL40"/>
    <mergeCell ref="A40:AI40"/>
    <mergeCell ref="A41:AI41"/>
    <mergeCell ref="AJ41:AN42"/>
    <mergeCell ref="AJ1:AN2"/>
    <mergeCell ref="A2:AI2"/>
    <mergeCell ref="A1:AI1"/>
    <mergeCell ref="A25:AI25"/>
    <mergeCell ref="A11:AI11"/>
    <mergeCell ref="A20:AI20"/>
    <mergeCell ref="A18:AI18"/>
    <mergeCell ref="A19:AI19"/>
    <mergeCell ref="A4:AI4"/>
    <mergeCell ref="AJ20:AN20"/>
    <mergeCell ref="BE1:BL2"/>
    <mergeCell ref="A7:AI7"/>
    <mergeCell ref="AJ7:AN9"/>
    <mergeCell ref="AO7:AV9"/>
    <mergeCell ref="A8:AI8"/>
    <mergeCell ref="A9:AI9"/>
    <mergeCell ref="AO1:AV2"/>
    <mergeCell ref="AW1:BD2"/>
    <mergeCell ref="BE3:BL6"/>
    <mergeCell ref="A3:AI3"/>
    <mergeCell ref="AW7:BD9"/>
    <mergeCell ref="A5:AI5"/>
    <mergeCell ref="AJ21:AN21"/>
    <mergeCell ref="AJ3:AN6"/>
    <mergeCell ref="AO10:AV13"/>
    <mergeCell ref="AW10:BD13"/>
    <mergeCell ref="A6:AI6"/>
    <mergeCell ref="AO3:AV6"/>
    <mergeCell ref="AW3:BD6"/>
    <mergeCell ref="AJ17:AN19"/>
  </mergeCells>
  <phoneticPr fontId="1" type="noConversion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L25"/>
  <sheetViews>
    <sheetView workbookViewId="0">
      <selection activeCell="AO7" sqref="AO7:AV8"/>
    </sheetView>
  </sheetViews>
  <sheetFormatPr defaultColWidth="1.42578125" defaultRowHeight="15.75"/>
  <cols>
    <col min="1" max="63" width="1.42578125" style="4" customWidth="1"/>
    <col min="64" max="64" width="2.7109375" style="4" customWidth="1"/>
    <col min="65" max="16384" width="1.42578125" style="4"/>
  </cols>
  <sheetData>
    <row r="1" spans="1:64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3" t="s">
        <v>66</v>
      </c>
      <c r="AK1" s="54"/>
      <c r="AL1" s="54"/>
      <c r="AM1" s="54"/>
      <c r="AN1" s="55"/>
      <c r="AO1" s="45"/>
      <c r="AP1" s="46"/>
      <c r="AQ1" s="46"/>
      <c r="AR1" s="46"/>
      <c r="AS1" s="46"/>
      <c r="AT1" s="46"/>
      <c r="AU1" s="46"/>
      <c r="AV1" s="47"/>
      <c r="AW1" s="39" t="s">
        <v>162</v>
      </c>
      <c r="AX1" s="40"/>
      <c r="AY1" s="40"/>
      <c r="AZ1" s="40"/>
      <c r="BA1" s="40"/>
      <c r="BB1" s="40"/>
      <c r="BC1" s="40"/>
      <c r="BD1" s="41"/>
      <c r="BE1" s="45">
        <f>AO1</f>
        <v>0</v>
      </c>
      <c r="BF1" s="46"/>
      <c r="BG1" s="46"/>
      <c r="BH1" s="46"/>
      <c r="BI1" s="46"/>
      <c r="BJ1" s="46"/>
      <c r="BK1" s="46"/>
      <c r="BL1" s="47"/>
    </row>
    <row r="2" spans="1:64">
      <c r="A2" s="36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8"/>
      <c r="AJ2" s="62"/>
      <c r="AK2" s="63"/>
      <c r="AL2" s="63"/>
      <c r="AM2" s="63"/>
      <c r="AN2" s="64"/>
      <c r="AO2" s="59"/>
      <c r="AP2" s="60"/>
      <c r="AQ2" s="60"/>
      <c r="AR2" s="60"/>
      <c r="AS2" s="60"/>
      <c r="AT2" s="60"/>
      <c r="AU2" s="60"/>
      <c r="AV2" s="61"/>
      <c r="AW2" s="65"/>
      <c r="AX2" s="66"/>
      <c r="AY2" s="66"/>
      <c r="AZ2" s="66"/>
      <c r="BA2" s="66"/>
      <c r="BB2" s="66"/>
      <c r="BC2" s="66"/>
      <c r="BD2" s="67"/>
      <c r="BE2" s="59"/>
      <c r="BF2" s="60"/>
      <c r="BG2" s="60"/>
      <c r="BH2" s="60"/>
      <c r="BI2" s="60"/>
      <c r="BJ2" s="60"/>
      <c r="BK2" s="60"/>
      <c r="BL2" s="61"/>
    </row>
    <row r="3" spans="1:64">
      <c r="A3" s="36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8"/>
      <c r="AJ3" s="62"/>
      <c r="AK3" s="63"/>
      <c r="AL3" s="63"/>
      <c r="AM3" s="63"/>
      <c r="AN3" s="64"/>
      <c r="AO3" s="59"/>
      <c r="AP3" s="60"/>
      <c r="AQ3" s="60"/>
      <c r="AR3" s="60"/>
      <c r="AS3" s="60"/>
      <c r="AT3" s="60"/>
      <c r="AU3" s="60"/>
      <c r="AV3" s="61"/>
      <c r="AW3" s="65"/>
      <c r="AX3" s="66"/>
      <c r="AY3" s="66"/>
      <c r="AZ3" s="66"/>
      <c r="BA3" s="66"/>
      <c r="BB3" s="66"/>
      <c r="BC3" s="66"/>
      <c r="BD3" s="67"/>
      <c r="BE3" s="59"/>
      <c r="BF3" s="60"/>
      <c r="BG3" s="60"/>
      <c r="BH3" s="60"/>
      <c r="BI3" s="60"/>
      <c r="BJ3" s="60"/>
      <c r="BK3" s="60"/>
      <c r="BL3" s="61"/>
    </row>
    <row r="4" spans="1:64">
      <c r="A4" s="36" t="s">
        <v>70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62"/>
      <c r="AK4" s="63"/>
      <c r="AL4" s="63"/>
      <c r="AM4" s="63"/>
      <c r="AN4" s="64"/>
      <c r="AO4" s="59"/>
      <c r="AP4" s="60"/>
      <c r="AQ4" s="60"/>
      <c r="AR4" s="60"/>
      <c r="AS4" s="60"/>
      <c r="AT4" s="60"/>
      <c r="AU4" s="60"/>
      <c r="AV4" s="61"/>
      <c r="AW4" s="65"/>
      <c r="AX4" s="66"/>
      <c r="AY4" s="66"/>
      <c r="AZ4" s="66"/>
      <c r="BA4" s="66"/>
      <c r="BB4" s="66"/>
      <c r="BC4" s="66"/>
      <c r="BD4" s="67"/>
      <c r="BE4" s="59"/>
      <c r="BF4" s="60"/>
      <c r="BG4" s="60"/>
      <c r="BH4" s="60"/>
      <c r="BI4" s="60"/>
      <c r="BJ4" s="60"/>
      <c r="BK4" s="60"/>
      <c r="BL4" s="61"/>
    </row>
    <row r="5" spans="1:64">
      <c r="A5" s="36" t="s">
        <v>272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62"/>
      <c r="AK5" s="63"/>
      <c r="AL5" s="63"/>
      <c r="AM5" s="63"/>
      <c r="AN5" s="64"/>
      <c r="AO5" s="59"/>
      <c r="AP5" s="60"/>
      <c r="AQ5" s="60"/>
      <c r="AR5" s="60"/>
      <c r="AS5" s="60"/>
      <c r="AT5" s="60"/>
      <c r="AU5" s="60"/>
      <c r="AV5" s="61"/>
      <c r="AW5" s="65"/>
      <c r="AX5" s="66"/>
      <c r="AY5" s="66"/>
      <c r="AZ5" s="66"/>
      <c r="BA5" s="66"/>
      <c r="BB5" s="66"/>
      <c r="BC5" s="66"/>
      <c r="BD5" s="67"/>
      <c r="BE5" s="59"/>
      <c r="BF5" s="60"/>
      <c r="BG5" s="60"/>
      <c r="BH5" s="60"/>
      <c r="BI5" s="60"/>
      <c r="BJ5" s="60"/>
      <c r="BK5" s="60"/>
      <c r="BL5" s="61"/>
    </row>
    <row r="6" spans="1:64" ht="18" customHeight="1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 t="s">
        <v>71</v>
      </c>
      <c r="AK6" s="13"/>
      <c r="AL6" s="13"/>
      <c r="AM6" s="13"/>
      <c r="AN6" s="13"/>
      <c r="AO6" s="11">
        <v>143813</v>
      </c>
      <c r="AP6" s="11"/>
      <c r="AQ6" s="11"/>
      <c r="AR6" s="11"/>
      <c r="AS6" s="11"/>
      <c r="AT6" s="11"/>
      <c r="AU6" s="11"/>
      <c r="AV6" s="11"/>
      <c r="AW6" s="10" t="s">
        <v>162</v>
      </c>
      <c r="AX6" s="10"/>
      <c r="AY6" s="10"/>
      <c r="AZ6" s="10"/>
      <c r="BA6" s="10"/>
      <c r="BB6" s="10"/>
      <c r="BC6" s="10"/>
      <c r="BD6" s="10"/>
      <c r="BE6" s="11">
        <f>AO6</f>
        <v>143813</v>
      </c>
      <c r="BF6" s="11"/>
      <c r="BG6" s="11"/>
      <c r="BH6" s="11"/>
      <c r="BI6" s="11"/>
      <c r="BJ6" s="11"/>
      <c r="BK6" s="11"/>
      <c r="BL6" s="11"/>
    </row>
    <row r="7" spans="1:64">
      <c r="A7" s="69" t="s">
        <v>72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J7" s="53" t="s">
        <v>74</v>
      </c>
      <c r="AK7" s="54"/>
      <c r="AL7" s="54"/>
      <c r="AM7" s="54"/>
      <c r="AN7" s="55"/>
      <c r="AO7" s="45"/>
      <c r="AP7" s="46"/>
      <c r="AQ7" s="46"/>
      <c r="AR7" s="46"/>
      <c r="AS7" s="46"/>
      <c r="AT7" s="46"/>
      <c r="AU7" s="46"/>
      <c r="AV7" s="47"/>
      <c r="AW7" s="39" t="s">
        <v>162</v>
      </c>
      <c r="AX7" s="40"/>
      <c r="AY7" s="40"/>
      <c r="AZ7" s="40"/>
      <c r="BA7" s="40"/>
      <c r="BB7" s="40"/>
      <c r="BC7" s="40"/>
      <c r="BD7" s="41"/>
      <c r="BE7" s="45">
        <f>AO7</f>
        <v>0</v>
      </c>
      <c r="BF7" s="46"/>
      <c r="BG7" s="46"/>
      <c r="BH7" s="46"/>
      <c r="BI7" s="46"/>
      <c r="BJ7" s="46"/>
      <c r="BK7" s="46"/>
      <c r="BL7" s="47"/>
    </row>
    <row r="8" spans="1:64">
      <c r="A8" s="51" t="s">
        <v>73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6"/>
      <c r="AK8" s="57"/>
      <c r="AL8" s="57"/>
      <c r="AM8" s="57"/>
      <c r="AN8" s="58"/>
      <c r="AO8" s="48"/>
      <c r="AP8" s="49"/>
      <c r="AQ8" s="49"/>
      <c r="AR8" s="49"/>
      <c r="AS8" s="49"/>
      <c r="AT8" s="49"/>
      <c r="AU8" s="49"/>
      <c r="AV8" s="50"/>
      <c r="AW8" s="42"/>
      <c r="AX8" s="43"/>
      <c r="AY8" s="43"/>
      <c r="AZ8" s="43"/>
      <c r="BA8" s="43"/>
      <c r="BB8" s="43"/>
      <c r="BC8" s="43"/>
      <c r="BD8" s="44"/>
      <c r="BE8" s="48"/>
      <c r="BF8" s="49"/>
      <c r="BG8" s="49"/>
      <c r="BH8" s="49"/>
      <c r="BI8" s="49"/>
      <c r="BJ8" s="49"/>
      <c r="BK8" s="49"/>
      <c r="BL8" s="50"/>
    </row>
    <row r="9" spans="1:64">
      <c r="A9" s="69" t="s">
        <v>75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53" t="s">
        <v>79</v>
      </c>
      <c r="AK9" s="54"/>
      <c r="AL9" s="54"/>
      <c r="AM9" s="54"/>
      <c r="AN9" s="55"/>
      <c r="AO9" s="45"/>
      <c r="AP9" s="46"/>
      <c r="AQ9" s="46"/>
      <c r="AR9" s="46"/>
      <c r="AS9" s="46"/>
      <c r="AT9" s="46"/>
      <c r="AU9" s="46"/>
      <c r="AV9" s="47"/>
      <c r="AW9" s="39" t="s">
        <v>162</v>
      </c>
      <c r="AX9" s="40"/>
      <c r="AY9" s="40"/>
      <c r="AZ9" s="40"/>
      <c r="BA9" s="40"/>
      <c r="BB9" s="40"/>
      <c r="BC9" s="40"/>
      <c r="BD9" s="41"/>
      <c r="BE9" s="45">
        <f>AO9</f>
        <v>0</v>
      </c>
      <c r="BF9" s="46"/>
      <c r="BG9" s="46"/>
      <c r="BH9" s="46"/>
      <c r="BI9" s="46"/>
      <c r="BJ9" s="46"/>
      <c r="BK9" s="46"/>
      <c r="BL9" s="47"/>
    </row>
    <row r="10" spans="1:64">
      <c r="A10" s="36" t="s">
        <v>76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62"/>
      <c r="AK10" s="63"/>
      <c r="AL10" s="63"/>
      <c r="AM10" s="63"/>
      <c r="AN10" s="64"/>
      <c r="AO10" s="59"/>
      <c r="AP10" s="60"/>
      <c r="AQ10" s="60"/>
      <c r="AR10" s="60"/>
      <c r="AS10" s="60"/>
      <c r="AT10" s="60"/>
      <c r="AU10" s="60"/>
      <c r="AV10" s="61"/>
      <c r="AW10" s="65"/>
      <c r="AX10" s="66"/>
      <c r="AY10" s="66"/>
      <c r="AZ10" s="66"/>
      <c r="BA10" s="66"/>
      <c r="BB10" s="66"/>
      <c r="BC10" s="66"/>
      <c r="BD10" s="67"/>
      <c r="BE10" s="59"/>
      <c r="BF10" s="60"/>
      <c r="BG10" s="60"/>
      <c r="BH10" s="60"/>
      <c r="BI10" s="60"/>
      <c r="BJ10" s="60"/>
      <c r="BK10" s="60"/>
      <c r="BL10" s="61"/>
    </row>
    <row r="11" spans="1:64">
      <c r="A11" s="36" t="s">
        <v>77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  <c r="AJ11" s="62"/>
      <c r="AK11" s="63"/>
      <c r="AL11" s="63"/>
      <c r="AM11" s="63"/>
      <c r="AN11" s="64"/>
      <c r="AO11" s="59"/>
      <c r="AP11" s="60"/>
      <c r="AQ11" s="60"/>
      <c r="AR11" s="60"/>
      <c r="AS11" s="60"/>
      <c r="AT11" s="60"/>
      <c r="AU11" s="60"/>
      <c r="AV11" s="61"/>
      <c r="AW11" s="65"/>
      <c r="AX11" s="66"/>
      <c r="AY11" s="66"/>
      <c r="AZ11" s="66"/>
      <c r="BA11" s="66"/>
      <c r="BB11" s="66"/>
      <c r="BC11" s="66"/>
      <c r="BD11" s="67"/>
      <c r="BE11" s="59"/>
      <c r="BF11" s="60"/>
      <c r="BG11" s="60"/>
      <c r="BH11" s="60"/>
      <c r="BI11" s="60"/>
      <c r="BJ11" s="60"/>
      <c r="BK11" s="60"/>
      <c r="BL11" s="61"/>
    </row>
    <row r="12" spans="1:64">
      <c r="A12" s="51" t="s">
        <v>78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6"/>
      <c r="AK12" s="57"/>
      <c r="AL12" s="57"/>
      <c r="AM12" s="57"/>
      <c r="AN12" s="58"/>
      <c r="AO12" s="48"/>
      <c r="AP12" s="49"/>
      <c r="AQ12" s="49"/>
      <c r="AR12" s="49"/>
      <c r="AS12" s="49"/>
      <c r="AT12" s="49"/>
      <c r="AU12" s="49"/>
      <c r="AV12" s="50"/>
      <c r="AW12" s="42"/>
      <c r="AX12" s="43"/>
      <c r="AY12" s="43"/>
      <c r="AZ12" s="43"/>
      <c r="BA12" s="43"/>
      <c r="BB12" s="43"/>
      <c r="BC12" s="43"/>
      <c r="BD12" s="44"/>
      <c r="BE12" s="48"/>
      <c r="BF12" s="49"/>
      <c r="BG12" s="49"/>
      <c r="BH12" s="49"/>
      <c r="BI12" s="49"/>
      <c r="BJ12" s="49"/>
      <c r="BK12" s="49"/>
      <c r="BL12" s="50"/>
    </row>
    <row r="13" spans="1:64" ht="18" customHeight="1">
      <c r="A13" s="21" t="s">
        <v>80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11">
        <f>Лист5!BE31+Лист5!BE34+Лист5!BE36+Лист5!BE38+Лист5!BE39+Лист5!BE41+Лист6!BE1+Лист6!BE6+Лист6!BE7+Лист6!BE9</f>
        <v>14827920</v>
      </c>
      <c r="BF13" s="11"/>
      <c r="BG13" s="11"/>
      <c r="BH13" s="11"/>
      <c r="BI13" s="11"/>
      <c r="BJ13" s="11"/>
      <c r="BK13" s="11"/>
      <c r="BL13" s="11"/>
    </row>
    <row r="14" spans="1:64">
      <c r="A14" s="27" t="s">
        <v>81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/>
    </row>
    <row r="15" spans="1:64" ht="18" customHeight="1">
      <c r="A15" s="21" t="s">
        <v>98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11">
        <f>Лист5!BE29-Лист6!BE13</f>
        <v>172276731.5</v>
      </c>
      <c r="BF15" s="11"/>
      <c r="BG15" s="11"/>
      <c r="BH15" s="11"/>
      <c r="BI15" s="11"/>
      <c r="BJ15" s="11"/>
      <c r="BK15" s="11"/>
      <c r="BL15" s="11"/>
    </row>
    <row r="19" spans="1:64">
      <c r="A19" s="8"/>
    </row>
    <row r="20" spans="1:64">
      <c r="A20" s="8" t="s">
        <v>277</v>
      </c>
      <c r="AH20" s="8" t="s">
        <v>82</v>
      </c>
      <c r="AV20" s="8" t="s">
        <v>275</v>
      </c>
    </row>
    <row r="21" spans="1:64">
      <c r="A21" s="8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2" spans="1:64">
      <c r="A22" s="8"/>
    </row>
    <row r="23" spans="1:64">
      <c r="A23" s="8" t="s">
        <v>276</v>
      </c>
      <c r="AH23" s="8" t="s">
        <v>82</v>
      </c>
      <c r="AV23" s="8" t="s">
        <v>278</v>
      </c>
    </row>
    <row r="24" spans="1:64">
      <c r="A24" s="8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>
      <c r="A25" s="8" t="s">
        <v>83</v>
      </c>
    </row>
  </sheetData>
  <mergeCells count="37">
    <mergeCell ref="AU21:BL21"/>
    <mergeCell ref="AU24:BL24"/>
    <mergeCell ref="AF21:AP21"/>
    <mergeCell ref="A11:AI11"/>
    <mergeCell ref="A13:BD13"/>
    <mergeCell ref="AF24:AP24"/>
    <mergeCell ref="A14:BL14"/>
    <mergeCell ref="AJ9:AN12"/>
    <mergeCell ref="AO9:AV12"/>
    <mergeCell ref="AW9:BD12"/>
    <mergeCell ref="BE1:BL5"/>
    <mergeCell ref="A2:AI2"/>
    <mergeCell ref="A5:AI5"/>
    <mergeCell ref="A3:AI3"/>
    <mergeCell ref="A1:AI1"/>
    <mergeCell ref="AJ1:AN5"/>
    <mergeCell ref="A4:AI4"/>
    <mergeCell ref="AO1:AV5"/>
    <mergeCell ref="AW1:BD5"/>
    <mergeCell ref="BE6:BL6"/>
    <mergeCell ref="A6:AI6"/>
    <mergeCell ref="AJ6:AN6"/>
    <mergeCell ref="BE15:BL15"/>
    <mergeCell ref="A15:BD15"/>
    <mergeCell ref="BE13:BL13"/>
    <mergeCell ref="BE9:BL12"/>
    <mergeCell ref="A10:AI10"/>
    <mergeCell ref="A9:AI9"/>
    <mergeCell ref="BE7:BL8"/>
    <mergeCell ref="AW7:BD8"/>
    <mergeCell ref="AO6:AV6"/>
    <mergeCell ref="AW6:BD6"/>
    <mergeCell ref="A12:AI12"/>
    <mergeCell ref="A8:AI8"/>
    <mergeCell ref="A7:AI7"/>
    <mergeCell ref="AJ7:AN8"/>
    <mergeCell ref="AO7:AV8"/>
  </mergeCells>
  <phoneticPr fontId="1" type="noConversion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Bashlikova-SV</cp:lastModifiedBy>
  <cp:lastPrinted>2016-08-29T11:35:45Z</cp:lastPrinted>
  <dcterms:created xsi:type="dcterms:W3CDTF">2004-06-16T07:44:42Z</dcterms:created>
  <dcterms:modified xsi:type="dcterms:W3CDTF">2016-09-26T13:32:54Z</dcterms:modified>
</cp:coreProperties>
</file>